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updateLinks="never" codeName="ThisWorkbook" defaultThemeVersion="124226"/>
  <bookViews>
    <workbookView xWindow="-12" yWindow="48" windowWidth="12084" windowHeight="5688" tabRatio="606"/>
  </bookViews>
  <sheets>
    <sheet name="How to use the SCOP-SEER tool" sheetId="12" r:id="rId1"/>
    <sheet name="SCOP air-air average" sheetId="7" r:id="rId2"/>
    <sheet name="SCOP air-air warmer" sheetId="9" r:id="rId3"/>
    <sheet name="SCOP air-air colder" sheetId="4" r:id="rId4"/>
    <sheet name="SEER air-air" sheetId="13" r:id="rId5"/>
  </sheets>
  <definedNames>
    <definedName name="_xlnm._FilterDatabase" localSheetId="1" hidden="1">'SCOP air-air average'!#REF!</definedName>
    <definedName name="_xlnm._FilterDatabase" localSheetId="3" hidden="1">'SCOP air-air colder'!#REF!</definedName>
    <definedName name="_xlnm._FilterDatabase" localSheetId="2" hidden="1">'SCOP air-air warmer'!#REF!</definedName>
    <definedName name="_xlnm._FilterDatabase" localSheetId="4" hidden="1">'SEER air-air'!#REF!</definedName>
  </definedNames>
  <calcPr calcId="145621"/>
</workbook>
</file>

<file path=xl/calcChain.xml><?xml version="1.0" encoding="utf-8"?>
<calcChain xmlns="http://schemas.openxmlformats.org/spreadsheetml/2006/main">
  <c r="D54" i="13" l="1"/>
  <c r="C31" i="13"/>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B31" i="13"/>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D73" i="4" l="1"/>
  <c r="C35" i="9" l="1"/>
  <c r="C36" i="9" s="1"/>
  <c r="C37" i="9" s="1"/>
  <c r="C38" i="9" s="1"/>
  <c r="C39" i="9" s="1"/>
  <c r="C40" i="9" s="1"/>
  <c r="C41" i="9" s="1"/>
  <c r="C42" i="9" s="1"/>
  <c r="C43" i="9" s="1"/>
  <c r="C44" i="9" s="1"/>
  <c r="C45" i="9" s="1"/>
  <c r="C46" i="9" s="1"/>
  <c r="C47" i="9" s="1"/>
  <c r="B35" i="9"/>
  <c r="B36" i="9" s="1"/>
  <c r="B37" i="9" s="1"/>
  <c r="B38" i="9" s="1"/>
  <c r="B39" i="9" s="1"/>
  <c r="B40" i="9" s="1"/>
  <c r="B41" i="9" s="1"/>
  <c r="B42" i="9" s="1"/>
  <c r="B43" i="9" s="1"/>
  <c r="B44" i="9" s="1"/>
  <c r="B45" i="9" s="1"/>
  <c r="B46" i="9" s="1"/>
  <c r="B47" i="9" s="1"/>
  <c r="D48" i="9"/>
</calcChain>
</file>

<file path=xl/sharedStrings.xml><?xml version="1.0" encoding="utf-8"?>
<sst xmlns="http://schemas.openxmlformats.org/spreadsheetml/2006/main" count="398" uniqueCount="144">
  <si>
    <t>Performance data</t>
  </si>
  <si>
    <t>Condition</t>
  </si>
  <si>
    <t>Outdoor air T°C</t>
  </si>
  <si>
    <t>Reference conditions</t>
  </si>
  <si>
    <t>°C</t>
  </si>
  <si>
    <t>kW</t>
  </si>
  <si>
    <t>Part load ratio %</t>
  </si>
  <si>
    <t>CR</t>
  </si>
  <si>
    <t>A</t>
  </si>
  <si>
    <t>B</t>
  </si>
  <si>
    <t>C</t>
  </si>
  <si>
    <t>D</t>
  </si>
  <si>
    <t>j</t>
  </si>
  <si>
    <t xml:space="preserve">Bin </t>
  </si>
  <si>
    <t>Tj</t>
  </si>
  <si>
    <t xml:space="preserve">Hours </t>
  </si>
  <si>
    <t>hj</t>
  </si>
  <si>
    <t>-</t>
  </si>
  <si>
    <t>kWh</t>
  </si>
  <si>
    <t>Part load ratio</t>
  </si>
  <si>
    <t>%</t>
  </si>
  <si>
    <t>Thermostat off</t>
  </si>
  <si>
    <t>Stand by</t>
  </si>
  <si>
    <t>Off mode</t>
  </si>
  <si>
    <t>Cranckase heater</t>
  </si>
  <si>
    <t>P * h      (kWh)</t>
  </si>
  <si>
    <t>Climate</t>
  </si>
  <si>
    <t>average</t>
  </si>
  <si>
    <t>TOL</t>
  </si>
  <si>
    <t>Annual heating demand</t>
  </si>
  <si>
    <t>Electric back up  heater</t>
  </si>
  <si>
    <t>SCOPon</t>
  </si>
  <si>
    <t>SCOP</t>
  </si>
  <si>
    <t>Hours</t>
  </si>
  <si>
    <t>hours</t>
  </si>
  <si>
    <t>Tdesignh</t>
  </si>
  <si>
    <t>Pdesignh</t>
  </si>
  <si>
    <t>Operating modes for reversible units</t>
  </si>
  <si>
    <t>Operating modes for heating only</t>
  </si>
  <si>
    <t>G</t>
  </si>
  <si>
    <r>
      <t>C</t>
    </r>
    <r>
      <rPr>
        <vertAlign val="subscript"/>
        <sz val="12"/>
        <rFont val="Trebuchet MS"/>
        <family val="2"/>
      </rPr>
      <t>dh</t>
    </r>
  </si>
  <si>
    <t>Power input (W)</t>
  </si>
  <si>
    <t>Bin calculation</t>
  </si>
  <si>
    <t>fixed</t>
  </si>
  <si>
    <t>variable</t>
  </si>
  <si>
    <t>Declared Capacity (kW)</t>
  </si>
  <si>
    <t>Part load (kW)</t>
  </si>
  <si>
    <t>Type of heat pump</t>
  </si>
  <si>
    <t>staged</t>
  </si>
  <si>
    <t>warmer</t>
  </si>
  <si>
    <t>colder</t>
  </si>
  <si>
    <t>Capacity control</t>
  </si>
  <si>
    <t>HHE</t>
  </si>
  <si>
    <t>QH</t>
  </si>
  <si>
    <r>
      <t>COP</t>
    </r>
    <r>
      <rPr>
        <vertAlign val="subscript"/>
        <sz val="12"/>
        <rFont val="Trebuchet MS"/>
        <family val="2"/>
      </rPr>
      <t>bin</t>
    </r>
  </si>
  <si>
    <r>
      <t>Declared COP</t>
    </r>
    <r>
      <rPr>
        <vertAlign val="subscript"/>
        <sz val="12"/>
        <rFont val="Trebuchet MS"/>
        <family val="2"/>
      </rPr>
      <t>d</t>
    </r>
  </si>
  <si>
    <r>
      <t>pl(T</t>
    </r>
    <r>
      <rPr>
        <vertAlign val="subscript"/>
        <sz val="12"/>
        <rFont val="Trebuchet MS"/>
        <family val="2"/>
      </rPr>
      <t>j</t>
    </r>
    <r>
      <rPr>
        <sz val="12"/>
        <rFont val="Trebuchet MS"/>
        <family val="2"/>
      </rPr>
      <t>)</t>
    </r>
  </si>
  <si>
    <r>
      <t>COP</t>
    </r>
    <r>
      <rPr>
        <vertAlign val="subscript"/>
        <sz val="12"/>
        <rFont val="Trebuchet MS"/>
        <family val="2"/>
      </rPr>
      <t>bin</t>
    </r>
    <r>
      <rPr>
        <sz val="12"/>
        <rFont val="Trebuchet MS"/>
        <family val="2"/>
      </rPr>
      <t>(T</t>
    </r>
    <r>
      <rPr>
        <vertAlign val="subscript"/>
        <sz val="12"/>
        <rFont val="Trebuchet MS"/>
        <family val="2"/>
      </rPr>
      <t>j</t>
    </r>
    <r>
      <rPr>
        <sz val="12"/>
        <rFont val="Trebuchet MS"/>
        <family val="2"/>
      </rPr>
      <t>)</t>
    </r>
  </si>
  <si>
    <r>
      <t>elbu(T</t>
    </r>
    <r>
      <rPr>
        <vertAlign val="subscript"/>
        <sz val="12"/>
        <rFont val="Trebuchet MS"/>
        <family val="2"/>
      </rPr>
      <t>j</t>
    </r>
    <r>
      <rPr>
        <sz val="12"/>
        <rFont val="Trebuchet MS"/>
        <family val="2"/>
      </rPr>
      <t>)</t>
    </r>
  </si>
  <si>
    <r>
      <t>h</t>
    </r>
    <r>
      <rPr>
        <vertAlign val="subscript"/>
        <sz val="12"/>
        <rFont val="Trebuchet MS"/>
        <family val="2"/>
      </rPr>
      <t>j</t>
    </r>
    <r>
      <rPr>
        <sz val="12"/>
        <rFont val="Trebuchet MS"/>
        <family val="2"/>
      </rPr>
      <t xml:space="preserve"> * P</t>
    </r>
    <r>
      <rPr>
        <vertAlign val="subscript"/>
        <sz val="12"/>
        <rFont val="Trebuchet MS"/>
        <family val="2"/>
      </rPr>
      <t>h</t>
    </r>
    <r>
      <rPr>
        <sz val="12"/>
        <rFont val="Trebuchet MS"/>
        <family val="2"/>
      </rPr>
      <t>(T</t>
    </r>
    <r>
      <rPr>
        <vertAlign val="subscript"/>
        <sz val="12"/>
        <rFont val="Trebuchet MS"/>
        <family val="2"/>
      </rPr>
      <t>j</t>
    </r>
    <r>
      <rPr>
        <sz val="12"/>
        <rFont val="Trebuchet MS"/>
        <family val="2"/>
      </rPr>
      <t>)</t>
    </r>
  </si>
  <si>
    <t>Heat load (kW)</t>
  </si>
  <si>
    <r>
      <t>P</t>
    </r>
    <r>
      <rPr>
        <vertAlign val="subscript"/>
        <sz val="12"/>
        <rFont val="Trebuchet MS"/>
        <family val="2"/>
      </rPr>
      <t>h</t>
    </r>
    <r>
      <rPr>
        <sz val="12"/>
        <rFont val="Trebuchet MS"/>
        <family val="2"/>
      </rPr>
      <t>(T</t>
    </r>
    <r>
      <rPr>
        <vertAlign val="subscript"/>
        <sz val="12"/>
        <rFont val="Trebuchet MS"/>
        <family val="2"/>
      </rPr>
      <t>j</t>
    </r>
    <r>
      <rPr>
        <sz val="12"/>
        <rFont val="Trebuchet MS"/>
        <family val="2"/>
      </rPr>
      <t>)</t>
    </r>
  </si>
  <si>
    <t>Hea load covered by the heat pump</t>
  </si>
  <si>
    <r>
      <t>h</t>
    </r>
    <r>
      <rPr>
        <vertAlign val="subscript"/>
        <sz val="12"/>
        <rFont val="Trebuchet MS"/>
        <family val="2"/>
      </rPr>
      <t>j</t>
    </r>
    <r>
      <rPr>
        <sz val="12"/>
        <rFont val="Trebuchet MS"/>
        <family val="2"/>
      </rPr>
      <t>*((P</t>
    </r>
    <r>
      <rPr>
        <vertAlign val="subscript"/>
        <sz val="12"/>
        <rFont val="Trebuchet MS"/>
        <family val="2"/>
      </rPr>
      <t>h</t>
    </r>
    <r>
      <rPr>
        <sz val="12"/>
        <rFont val="Trebuchet MS"/>
        <family val="2"/>
      </rPr>
      <t>(T</t>
    </r>
    <r>
      <rPr>
        <vertAlign val="subscript"/>
        <sz val="12"/>
        <rFont val="Trebuchet MS"/>
        <family val="2"/>
      </rPr>
      <t>j</t>
    </r>
    <r>
      <rPr>
        <sz val="12"/>
        <rFont val="Trebuchet MS"/>
        <family val="2"/>
      </rPr>
      <t>)-elbu(T</t>
    </r>
    <r>
      <rPr>
        <vertAlign val="subscript"/>
        <sz val="12"/>
        <rFont val="Trebuchet MS"/>
        <family val="2"/>
      </rPr>
      <t>j</t>
    </r>
    <r>
      <rPr>
        <sz val="12"/>
        <rFont val="Trebuchet MS"/>
        <family val="2"/>
      </rPr>
      <t>))/                  COP</t>
    </r>
    <r>
      <rPr>
        <vertAlign val="subscript"/>
        <sz val="12"/>
        <rFont val="Trebuchet MS"/>
        <family val="2"/>
      </rPr>
      <t>bin</t>
    </r>
    <r>
      <rPr>
        <sz val="12"/>
        <rFont val="Trebuchet MS"/>
        <family val="2"/>
      </rPr>
      <t>(T</t>
    </r>
    <r>
      <rPr>
        <vertAlign val="subscript"/>
        <sz val="12"/>
        <rFont val="Trebuchet MS"/>
        <family val="2"/>
      </rPr>
      <t>j</t>
    </r>
    <r>
      <rPr>
        <sz val="12"/>
        <rFont val="Trebuchet MS"/>
        <family val="2"/>
      </rPr>
      <t>))+elbu(T</t>
    </r>
    <r>
      <rPr>
        <vertAlign val="subscript"/>
        <sz val="12"/>
        <rFont val="Trebuchet MS"/>
        <family val="2"/>
      </rPr>
      <t>j</t>
    </r>
    <r>
      <rPr>
        <sz val="12"/>
        <rFont val="Trebuchet MS"/>
        <family val="2"/>
      </rPr>
      <t>))</t>
    </r>
  </si>
  <si>
    <t>Outdoor air temperature</t>
  </si>
  <si>
    <t>Tbiv</t>
  </si>
  <si>
    <t>Product designation</t>
  </si>
  <si>
    <t>Manufacturer</t>
  </si>
  <si>
    <t>Product reference</t>
  </si>
  <si>
    <t>Auxiliary power consumptions</t>
  </si>
  <si>
    <t xml:space="preserve">Energy Efficiency </t>
  </si>
  <si>
    <t>heating only</t>
  </si>
  <si>
    <t>reversible</t>
  </si>
  <si>
    <t>Auxiliairy power consumptions</t>
  </si>
  <si>
    <t>Outdoor air temp.</t>
  </si>
  <si>
    <t>Heat demand (kW)</t>
  </si>
  <si>
    <t>Heating capacity of the heat pump</t>
  </si>
  <si>
    <t>COP(Tj)</t>
  </si>
  <si>
    <t>Ph(tj)</t>
  </si>
  <si>
    <t>elbu(Tj)</t>
  </si>
  <si>
    <t>hj * Ph(Tj)</t>
  </si>
  <si>
    <t>hj*((Ph(Tj)-elbu(Tj))/                      COP(Tj))+elbu(Tj))</t>
  </si>
  <si>
    <t>Part Load (kW)</t>
  </si>
  <si>
    <t>Part load ratio (%)</t>
  </si>
  <si>
    <t>Power input
 (W)</t>
  </si>
  <si>
    <t>Power input 
(W)</t>
  </si>
  <si>
    <t>P * h      
(kWh)</t>
  </si>
  <si>
    <t>Operating mode</t>
  </si>
  <si>
    <t>P * h     
 (kWh)</t>
  </si>
  <si>
    <t xml:space="preserve">Heat load </t>
  </si>
  <si>
    <t xml:space="preserve">kW </t>
  </si>
  <si>
    <t>For each tab</t>
  </si>
  <si>
    <t>All coloured cells shall be filled in, because they are used for the calculations.</t>
  </si>
  <si>
    <t>Results : Energy efficiency</t>
  </si>
  <si>
    <t>To reset all calculations, click on "Reset" button : all input data and calculations will be reset</t>
  </si>
  <si>
    <t>Error messages</t>
  </si>
  <si>
    <t>Correct the data and click again on "Calculate"</t>
  </si>
  <si>
    <t>Some cells shall be filled in by using a selected list of options</t>
  </si>
  <si>
    <t>Calculate / Reset</t>
  </si>
  <si>
    <t>To launch the calculations, click on "Calculate" button</t>
  </si>
  <si>
    <t>All bold cells are blocked and values cannot be changed</t>
  </si>
  <si>
    <t>All grey cells are optional to fill in ; they provide information on the unit for which the calculation is made</t>
  </si>
  <si>
    <t>E(TOL)</t>
  </si>
  <si>
    <t>F(Tbiv)</t>
  </si>
  <si>
    <r>
      <t>Q</t>
    </r>
    <r>
      <rPr>
        <b/>
        <vertAlign val="subscript"/>
        <sz val="12"/>
        <rFont val="Trebuchet MS"/>
        <family val="2"/>
      </rPr>
      <t>HE</t>
    </r>
    <r>
      <rPr>
        <b/>
        <sz val="12"/>
        <rFont val="Trebuchet MS"/>
        <family val="2"/>
      </rPr>
      <t xml:space="preserve"> (kWh)</t>
    </r>
  </si>
  <si>
    <r>
      <t>H</t>
    </r>
    <r>
      <rPr>
        <vertAlign val="subscript"/>
        <sz val="12"/>
        <rFont val="Trebuchet MS"/>
        <family val="2"/>
      </rPr>
      <t>HE</t>
    </r>
  </si>
  <si>
    <r>
      <t>Q</t>
    </r>
    <r>
      <rPr>
        <vertAlign val="subscript"/>
        <sz val="12"/>
        <rFont val="Trebuchet MS"/>
        <family val="2"/>
      </rPr>
      <t>H</t>
    </r>
  </si>
  <si>
    <t>P * h                 (kWh)</t>
  </si>
  <si>
    <t>Calculation of energy efficiency of air-to-air heat pumps - Average climate</t>
  </si>
  <si>
    <t>Calculation of energy efficiency of air-to-air heat pumps - Warmer climate</t>
  </si>
  <si>
    <t>Calculation of energy efficiency of air-to-air heat pumps - Colder climate</t>
  </si>
  <si>
    <t>Calculation of energy efficiency of air-cooled air conditioners</t>
  </si>
  <si>
    <t>air-to-air</t>
  </si>
  <si>
    <t>Heat load covered by the heat pump</t>
  </si>
  <si>
    <t>cooling only</t>
  </si>
  <si>
    <r>
      <t>H</t>
    </r>
    <r>
      <rPr>
        <vertAlign val="subscript"/>
        <sz val="12"/>
        <rFont val="Trebuchet MS"/>
        <family val="2"/>
      </rPr>
      <t>CE</t>
    </r>
  </si>
  <si>
    <r>
      <t>Q</t>
    </r>
    <r>
      <rPr>
        <vertAlign val="subscript"/>
        <sz val="12"/>
        <rFont val="Trebuchet MS"/>
        <family val="2"/>
      </rPr>
      <t>C</t>
    </r>
  </si>
  <si>
    <t>SEERon</t>
  </si>
  <si>
    <t>SEER</t>
  </si>
  <si>
    <r>
      <t>Q</t>
    </r>
    <r>
      <rPr>
        <b/>
        <vertAlign val="subscript"/>
        <sz val="12"/>
        <rFont val="Trebuchet MS"/>
        <family val="2"/>
      </rPr>
      <t>CE</t>
    </r>
    <r>
      <rPr>
        <b/>
        <sz val="12"/>
        <rFont val="Trebuchet MS"/>
        <family val="2"/>
      </rPr>
      <t xml:space="preserve"> (kWh)</t>
    </r>
  </si>
  <si>
    <t>Operating modes for cooling only</t>
  </si>
  <si>
    <t>P * h                      (kWh)</t>
  </si>
  <si>
    <r>
      <t>C</t>
    </r>
    <r>
      <rPr>
        <vertAlign val="subscript"/>
        <sz val="12"/>
        <rFont val="Trebuchet MS"/>
        <family val="2"/>
      </rPr>
      <t>dc</t>
    </r>
  </si>
  <si>
    <r>
      <t>EER</t>
    </r>
    <r>
      <rPr>
        <vertAlign val="subscript"/>
        <sz val="12"/>
        <rFont val="Trebuchet MS"/>
        <family val="2"/>
      </rPr>
      <t>bin</t>
    </r>
  </si>
  <si>
    <r>
      <t>Declared EER</t>
    </r>
    <r>
      <rPr>
        <vertAlign val="subscript"/>
        <sz val="12"/>
        <rFont val="Trebuchet MS"/>
        <family val="2"/>
      </rPr>
      <t>d</t>
    </r>
  </si>
  <si>
    <t>Cooling demand (kW)</t>
  </si>
  <si>
    <t>Cooling capacity of the heat pump</t>
  </si>
  <si>
    <t>Pc(Tj)</t>
  </si>
  <si>
    <t>hj*(Pc(Tj)/EER(Tj)</t>
  </si>
  <si>
    <t>One tab per climate and mode (heating /cooling)</t>
  </si>
  <si>
    <t>The final results are:  SCOPon, SCOP according to ErP regulation</t>
  </si>
  <si>
    <t>Annual electricity consumption with electrical back up heater</t>
  </si>
  <si>
    <t xml:space="preserve">Annual electricity consumption </t>
  </si>
  <si>
    <t>EER</t>
  </si>
  <si>
    <t>Annual cooling demand</t>
  </si>
  <si>
    <t>hj*Pc(Tj)</t>
  </si>
  <si>
    <t>Tdesignc</t>
  </si>
  <si>
    <t>Pdesignc</t>
  </si>
  <si>
    <t>In case of error in input data, an error message will appear, once the calculation is launched by clicking on "Calculate"</t>
  </si>
  <si>
    <t>Cells of columns B to D are blocked and values cannot be changed</t>
  </si>
  <si>
    <t>Energy Efficiency</t>
  </si>
  <si>
    <t xml:space="preserve">From row 1 to 29 : Input data </t>
  </si>
  <si>
    <t>This tool has been developed by CETIAT by the use of Microsoft Excel version14.0.7237.5000 (32 bits). The tool shall be used by the empowered certification bodies of the Heat Pump Keymark product certification scheme and maybe used by manufacturers in order to calculate their performance in a consistence with the certification bodies. Neither the developer nor the Heat Pump Keymark may be held responsible for any errors that may occur from the use of the tool.</t>
  </si>
  <si>
    <t>Version date: 2019-10-01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</si>
</sst>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_(* \(#,##0.00\);_(* &quot;-&quot;??_);_(@_)"/>
    <numFmt numFmtId="165" formatCode="0.000"/>
  </numFmts>
  <fonts count="18" x14ac:knownFonts="1">
    <font>
      <sz val="10"/>
      <name val="Arial"/>
    </font>
    <font>
      <sz val="12"/>
      <name val="Trebuchet MS"/>
      <family val="2"/>
    </font>
    <font>
      <b/>
      <sz val="12"/>
      <name val="Trebuchet MS"/>
      <family val="2"/>
    </font>
    <font>
      <sz val="8"/>
      <name val="Arial"/>
      <family val="2"/>
    </font>
    <font>
      <b/>
      <sz val="12"/>
      <color indexed="10"/>
      <name val="Trebuchet MS"/>
      <family val="2"/>
    </font>
    <font>
      <sz val="12"/>
      <color indexed="10"/>
      <name val="Trebuchet MS"/>
      <family val="2"/>
    </font>
    <font>
      <sz val="10"/>
      <name val="Arial"/>
      <family val="2"/>
    </font>
    <font>
      <vertAlign val="subscript"/>
      <sz val="12"/>
      <name val="Trebuchet MS"/>
      <family val="2"/>
    </font>
    <font>
      <b/>
      <sz val="12"/>
      <color rgb="FFFF0000"/>
      <name val="Trebuchet MS"/>
      <family val="2"/>
    </font>
    <font>
      <sz val="12"/>
      <name val="Calibri"/>
      <family val="2"/>
      <scheme val="minor"/>
    </font>
    <font>
      <sz val="12"/>
      <color theme="1"/>
      <name val="Trebuchet MS"/>
      <family val="2"/>
    </font>
    <font>
      <b/>
      <sz val="14"/>
      <color rgb="FFFF0000"/>
      <name val="Trebuchet MS"/>
      <family val="2"/>
    </font>
    <font>
      <sz val="10"/>
      <name val="Arial"/>
      <family val="2"/>
    </font>
    <font>
      <sz val="12"/>
      <name val="Arial"/>
      <family val="2"/>
    </font>
    <font>
      <b/>
      <sz val="12"/>
      <color rgb="FFFF0000"/>
      <name val="Arial"/>
      <family val="2"/>
    </font>
    <font>
      <b/>
      <sz val="12"/>
      <name val="Arial"/>
      <family val="2"/>
    </font>
    <font>
      <b/>
      <vertAlign val="subscript"/>
      <sz val="12"/>
      <name val="Trebuchet MS"/>
      <family val="2"/>
    </font>
    <font>
      <sz val="12"/>
      <color rgb="FFFF0000"/>
      <name val="Arial"/>
      <family val="2"/>
    </font>
  </fonts>
  <fills count="11">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s>
  <cellStyleXfs count="6">
    <xf numFmtId="0" fontId="0" fillId="0" borderId="0"/>
    <xf numFmtId="0" fontId="6" fillId="0" borderId="0"/>
    <xf numFmtId="164" fontId="6" fillId="0" borderId="0" applyFont="0" applyFill="0" applyBorder="0" applyAlignment="0" applyProtection="0"/>
    <xf numFmtId="0" fontId="6" fillId="0" borderId="0"/>
    <xf numFmtId="9" fontId="12" fillId="0" borderId="0" applyFont="0" applyFill="0" applyBorder="0" applyAlignment="0" applyProtection="0"/>
    <xf numFmtId="44" fontId="12" fillId="0" borderId="0" applyFont="0" applyFill="0" applyBorder="0" applyAlignment="0" applyProtection="0"/>
  </cellStyleXfs>
  <cellXfs count="189">
    <xf numFmtId="0" fontId="0" fillId="0" borderId="0" xfId="0"/>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10"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2" fontId="1" fillId="9" borderId="1" xfId="1"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2" fontId="2" fillId="9" borderId="1" xfId="0" applyNumberFormat="1" applyFont="1" applyFill="1" applyBorder="1" applyAlignment="1" applyProtection="1">
      <alignment horizontal="center" vertical="center" wrapText="1"/>
      <protection locked="0"/>
    </xf>
    <xf numFmtId="1" fontId="2" fillId="9" borderId="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9" fontId="1" fillId="0" borderId="0" xfId="4" applyFont="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quotePrefix="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1" fillId="0" borderId="0" xfId="0" applyFont="1" applyBorder="1" applyAlignment="1" applyProtection="1">
      <alignment horizontal="center" vertical="center" wrapText="1"/>
      <protection locked="0"/>
    </xf>
    <xf numFmtId="0" fontId="2" fillId="8" borderId="0" xfId="0" applyFont="1" applyFill="1" applyBorder="1" applyAlignment="1" applyProtection="1">
      <alignment vertical="center"/>
      <protection locked="0"/>
    </xf>
    <xf numFmtId="1" fontId="1" fillId="0" borderId="1" xfId="0" applyNumberFormat="1" applyFont="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top"/>
      <protection locked="0"/>
    </xf>
    <xf numFmtId="2" fontId="1" fillId="5" borderId="1"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2" fontId="2"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9" fillId="0" borderId="0" xfId="0" applyFont="1" applyBorder="1" applyProtection="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2" fillId="8" borderId="1"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xf>
    <xf numFmtId="0" fontId="2" fillId="5" borderId="1" xfId="0" applyFont="1" applyFill="1" applyBorder="1" applyAlignment="1" applyProtection="1">
      <alignment horizontal="center"/>
    </xf>
    <xf numFmtId="0" fontId="1" fillId="0" borderId="0" xfId="0" applyFont="1" applyAlignment="1" applyProtection="1">
      <alignment horizontal="left" vertical="center"/>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1" fontId="8" fillId="0" borderId="0" xfId="0" applyNumberFormat="1" applyFont="1" applyBorder="1" applyAlignment="1" applyProtection="1">
      <alignment horizontal="center" vertical="center"/>
      <protection locked="0"/>
    </xf>
    <xf numFmtId="0" fontId="1" fillId="8" borderId="0" xfId="0" applyFont="1" applyFill="1" applyBorder="1" applyAlignment="1" applyProtection="1">
      <alignment horizontal="center" vertical="center"/>
      <protection locked="0"/>
    </xf>
    <xf numFmtId="2" fontId="1" fillId="0" borderId="1" xfId="1" applyNumberFormat="1" applyFont="1" applyFill="1" applyBorder="1" applyAlignment="1" applyProtection="1">
      <alignment horizontal="center" vertical="center"/>
      <protection locked="0"/>
    </xf>
    <xf numFmtId="165" fontId="1" fillId="0" borderId="1" xfId="1" applyNumberFormat="1" applyFont="1" applyFill="1" applyBorder="1" applyAlignment="1" applyProtection="1">
      <alignment horizontal="center" vertical="center"/>
      <protection locked="0"/>
    </xf>
    <xf numFmtId="2" fontId="1" fillId="0" borderId="0" xfId="1" applyNumberFormat="1" applyFont="1" applyFill="1" applyBorder="1" applyAlignment="1" applyProtection="1">
      <alignment horizontal="center" vertical="center"/>
      <protection locked="0"/>
    </xf>
    <xf numFmtId="2" fontId="1" fillId="4" borderId="1" xfId="1"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2" fontId="2"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9" fontId="1" fillId="0" borderId="0" xfId="4"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3" borderId="1"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2" fontId="1" fillId="3" borderId="1" xfId="1" applyNumberFormat="1" applyFont="1" applyFill="1" applyBorder="1" applyAlignment="1" applyProtection="1">
      <alignment horizontal="center" vertical="center"/>
      <protection locked="0"/>
    </xf>
    <xf numFmtId="2"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2" fillId="3"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15" fillId="0" borderId="0" xfId="0" applyFont="1" applyProtection="1"/>
    <xf numFmtId="0" fontId="14" fillId="0" borderId="0" xfId="0" applyFont="1" applyProtection="1"/>
    <xf numFmtId="0" fontId="13" fillId="0" borderId="0" xfId="0" applyFont="1" applyProtection="1"/>
    <xf numFmtId="0" fontId="9"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Alignment="1" applyProtection="1">
      <alignment horizontal="left" vertical="center"/>
    </xf>
    <xf numFmtId="0" fontId="0" fillId="0" borderId="0" xfId="0" applyProtection="1"/>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 fillId="0" borderId="5" xfId="0" applyFont="1" applyBorder="1" applyAlignment="1" applyProtection="1">
      <alignment horizontal="center" vertical="center" wrapText="1"/>
    </xf>
    <xf numFmtId="0" fontId="4" fillId="0" borderId="0" xfId="0" applyFont="1" applyFill="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protection locked="0"/>
    </xf>
    <xf numFmtId="0" fontId="17" fillId="0" borderId="1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5"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6" borderId="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2" fillId="10" borderId="5" xfId="0" applyFont="1" applyFill="1" applyBorder="1" applyAlignment="1" applyProtection="1">
      <alignment horizontal="center" vertical="center"/>
    </xf>
    <xf numFmtId="0" fontId="2" fillId="10" borderId="7" xfId="0" applyFont="1" applyFill="1" applyBorder="1" applyAlignment="1" applyProtection="1">
      <alignment horizontal="center" vertical="center"/>
    </xf>
    <xf numFmtId="0" fontId="2" fillId="10" borderId="4"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44" fontId="2" fillId="9" borderId="5" xfId="5" applyFont="1" applyFill="1" applyBorder="1" applyAlignment="1" applyProtection="1">
      <alignment horizontal="center" vertical="center"/>
    </xf>
    <xf numFmtId="44" fontId="2" fillId="9" borderId="7" xfId="5" applyFont="1" applyFill="1" applyBorder="1" applyAlignment="1" applyProtection="1">
      <alignment horizontal="center" vertical="center"/>
    </xf>
    <xf numFmtId="44" fontId="2" fillId="9" borderId="4" xfId="5" applyFont="1" applyFill="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2" fillId="9" borderId="4" xfId="0" applyFont="1" applyFill="1" applyBorder="1" applyAlignment="1" applyProtection="1">
      <alignment horizontal="center" vertical="center"/>
    </xf>
  </cellXfs>
  <cellStyles count="6">
    <cellStyle name="Dezimal 2" xfId="2"/>
    <cellStyle name="Monétaire" xfId="5" builtinId="4"/>
    <cellStyle name="Normal" xfId="0" builtinId="0"/>
    <cellStyle name="Normal 2" xfId="1"/>
    <cellStyle name="Pourcentage" xfId="4" builtinId="5"/>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0</xdr:colOff>
      <xdr:row>30</xdr:row>
      <xdr:rowOff>284480</xdr:rowOff>
    </xdr:from>
    <xdr:ext cx="184731" cy="264560"/>
    <xdr:sp macro="" textlink="">
      <xdr:nvSpPr>
        <xdr:cNvPr id="6" name="ZoneTexte 5"/>
        <xdr:cNvSpPr txBox="1"/>
      </xdr:nvSpPr>
      <xdr:spPr>
        <a:xfrm>
          <a:off x="12933680"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10160</xdr:colOff>
      <xdr:row>2</xdr:row>
      <xdr:rowOff>203199</xdr:rowOff>
    </xdr:from>
    <xdr:to>
      <xdr:col>8</xdr:col>
      <xdr:colOff>366646</xdr:colOff>
      <xdr:row>5</xdr:row>
      <xdr:rowOff>139428</xdr:rowOff>
    </xdr:to>
    <xdr:sp macro="[0]!SCOP_air_air_average" textlink="">
      <xdr:nvSpPr>
        <xdr:cNvPr id="7" name="ZoneTexte 6"/>
        <xdr:cNvSpPr txBox="1"/>
      </xdr:nvSpPr>
      <xdr:spPr>
        <a:xfrm>
          <a:off x="9197703" y="638628"/>
          <a:ext cx="1260000" cy="720000"/>
        </a:xfrm>
        <a:prstGeom prst="roundRect">
          <a:avLst/>
        </a:prstGeom>
        <a:solidFill>
          <a:schemeClr val="accent3">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8</xdr:col>
      <xdr:colOff>477519</xdr:colOff>
      <xdr:row>2</xdr:row>
      <xdr:rowOff>215900</xdr:rowOff>
    </xdr:from>
    <xdr:to>
      <xdr:col>9</xdr:col>
      <xdr:colOff>834005</xdr:colOff>
      <xdr:row>5</xdr:row>
      <xdr:rowOff>152129</xdr:rowOff>
    </xdr:to>
    <xdr:sp macro="[0]!Annul_SCOP_average" textlink="">
      <xdr:nvSpPr>
        <xdr:cNvPr id="8" name="ZoneTexte 7"/>
        <xdr:cNvSpPr txBox="1"/>
      </xdr:nvSpPr>
      <xdr:spPr>
        <a:xfrm>
          <a:off x="10568576" y="651329"/>
          <a:ext cx="1260000" cy="720000"/>
        </a:xfrm>
        <a:prstGeom prst="roundRect">
          <a:avLst/>
        </a:prstGeom>
        <a:solidFill>
          <a:schemeClr val="accent3">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304800</xdr:colOff>
      <xdr:row>30</xdr:row>
      <xdr:rowOff>284480</xdr:rowOff>
    </xdr:from>
    <xdr:ext cx="184731" cy="264560"/>
    <xdr:sp macro="" textlink="">
      <xdr:nvSpPr>
        <xdr:cNvPr id="5" name="ZoneTexte 4"/>
        <xdr:cNvSpPr txBox="1"/>
      </xdr:nvSpPr>
      <xdr:spPr>
        <a:xfrm>
          <a:off x="12946380" y="478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10160</xdr:colOff>
      <xdr:row>2</xdr:row>
      <xdr:rowOff>203200</xdr:rowOff>
    </xdr:from>
    <xdr:to>
      <xdr:col>8</xdr:col>
      <xdr:colOff>355760</xdr:colOff>
      <xdr:row>5</xdr:row>
      <xdr:rowOff>106772</xdr:rowOff>
    </xdr:to>
    <xdr:sp macro="[0]!SCOP_air_air_warmer" textlink="">
      <xdr:nvSpPr>
        <xdr:cNvPr id="6" name="ZoneTexte 5"/>
        <xdr:cNvSpPr txBox="1"/>
      </xdr:nvSpPr>
      <xdr:spPr>
        <a:xfrm>
          <a:off x="8762274" y="747486"/>
          <a:ext cx="1260000" cy="720000"/>
        </a:xfrm>
        <a:prstGeom prst="roundRect">
          <a:avLst/>
        </a:prstGeom>
        <a:solidFill>
          <a:schemeClr val="accent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8</xdr:col>
      <xdr:colOff>477518</xdr:colOff>
      <xdr:row>2</xdr:row>
      <xdr:rowOff>215901</xdr:rowOff>
    </xdr:from>
    <xdr:to>
      <xdr:col>9</xdr:col>
      <xdr:colOff>823118</xdr:colOff>
      <xdr:row>5</xdr:row>
      <xdr:rowOff>119473</xdr:rowOff>
    </xdr:to>
    <xdr:sp macro="[0]!Annul_SCOP_warmer" textlink="">
      <xdr:nvSpPr>
        <xdr:cNvPr id="7" name="ZoneTexte 6"/>
        <xdr:cNvSpPr txBox="1"/>
      </xdr:nvSpPr>
      <xdr:spPr>
        <a:xfrm>
          <a:off x="10144032" y="760187"/>
          <a:ext cx="1260000" cy="720000"/>
        </a:xfrm>
        <a:prstGeom prst="roundRect">
          <a:avLst/>
        </a:prstGeom>
        <a:solidFill>
          <a:schemeClr val="accent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45992</xdr:colOff>
      <xdr:row>3</xdr:row>
      <xdr:rowOff>79287</xdr:rowOff>
    </xdr:from>
    <xdr:to>
      <xdr:col>8</xdr:col>
      <xdr:colOff>130335</xdr:colOff>
      <xdr:row>5</xdr:row>
      <xdr:rowOff>255002</xdr:rowOff>
    </xdr:to>
    <xdr:sp macro="[0]!SCOP_air_air_colder" textlink="">
      <xdr:nvSpPr>
        <xdr:cNvPr id="2" name="ZoneTexte 1"/>
        <xdr:cNvSpPr txBox="1"/>
      </xdr:nvSpPr>
      <xdr:spPr>
        <a:xfrm>
          <a:off x="9636306" y="895716"/>
          <a:ext cx="1260000" cy="720000"/>
        </a:xfrm>
        <a:prstGeom prst="roundRect">
          <a:avLst/>
        </a:prstGeom>
        <a:solidFill>
          <a:schemeClr val="tx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8</xdr:col>
      <xdr:colOff>690879</xdr:colOff>
      <xdr:row>3</xdr:row>
      <xdr:rowOff>67856</xdr:rowOff>
    </xdr:from>
    <xdr:to>
      <xdr:col>9</xdr:col>
      <xdr:colOff>775221</xdr:colOff>
      <xdr:row>5</xdr:row>
      <xdr:rowOff>243571</xdr:rowOff>
    </xdr:to>
    <xdr:sp macro="[0]!Annul_SCOP_colder" textlink="">
      <xdr:nvSpPr>
        <xdr:cNvPr id="3" name="ZoneTexte 2"/>
        <xdr:cNvSpPr txBox="1"/>
      </xdr:nvSpPr>
      <xdr:spPr>
        <a:xfrm>
          <a:off x="11456850" y="884285"/>
          <a:ext cx="1260000" cy="720000"/>
        </a:xfrm>
        <a:prstGeom prst="roundRect">
          <a:avLst/>
        </a:prstGeom>
        <a:solidFill>
          <a:schemeClr val="tx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oneCellAnchor>
    <xdr:from>
      <xdr:col>11</xdr:col>
      <xdr:colOff>0</xdr:colOff>
      <xdr:row>33</xdr:row>
      <xdr:rowOff>284480</xdr:rowOff>
    </xdr:from>
    <xdr:ext cx="184731" cy="264560"/>
    <xdr:sp macro="" textlink="">
      <xdr:nvSpPr>
        <xdr:cNvPr id="4" name="ZoneTexte 3"/>
        <xdr:cNvSpPr txBox="1"/>
      </xdr:nvSpPr>
      <xdr:spPr>
        <a:xfrm>
          <a:off x="12946380" y="478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26</xdr:row>
      <xdr:rowOff>284480</xdr:rowOff>
    </xdr:from>
    <xdr:ext cx="184731" cy="264560"/>
    <xdr:sp macro="" textlink="">
      <xdr:nvSpPr>
        <xdr:cNvPr id="2" name="ZoneTexte 1"/>
        <xdr:cNvSpPr txBox="1"/>
      </xdr:nvSpPr>
      <xdr:spPr>
        <a:xfrm>
          <a:off x="14036040" y="889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10160</xdr:colOff>
      <xdr:row>2</xdr:row>
      <xdr:rowOff>54428</xdr:rowOff>
    </xdr:from>
    <xdr:to>
      <xdr:col>8</xdr:col>
      <xdr:colOff>366646</xdr:colOff>
      <xdr:row>4</xdr:row>
      <xdr:rowOff>251914</xdr:rowOff>
    </xdr:to>
    <xdr:sp macro="[0]!Module20.SEER_air" textlink="">
      <xdr:nvSpPr>
        <xdr:cNvPr id="3" name="ZoneTexte 2"/>
        <xdr:cNvSpPr txBox="1"/>
      </xdr:nvSpPr>
      <xdr:spPr>
        <a:xfrm>
          <a:off x="9197703" y="489857"/>
          <a:ext cx="1260000" cy="720000"/>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Calculate</a:t>
          </a:r>
        </a:p>
      </xdr:txBody>
    </xdr:sp>
    <xdr:clientData/>
  </xdr:twoCellAnchor>
  <xdr:twoCellAnchor>
    <xdr:from>
      <xdr:col>8</xdr:col>
      <xdr:colOff>477519</xdr:colOff>
      <xdr:row>2</xdr:row>
      <xdr:rowOff>63496</xdr:rowOff>
    </xdr:from>
    <xdr:to>
      <xdr:col>10</xdr:col>
      <xdr:colOff>0</xdr:colOff>
      <xdr:row>4</xdr:row>
      <xdr:rowOff>260982</xdr:rowOff>
    </xdr:to>
    <xdr:sp macro="[0]!Annul_SEER" textlink="">
      <xdr:nvSpPr>
        <xdr:cNvPr id="4" name="ZoneTexte 3"/>
        <xdr:cNvSpPr txBox="1"/>
      </xdr:nvSpPr>
      <xdr:spPr>
        <a:xfrm>
          <a:off x="10568576" y="498925"/>
          <a:ext cx="1260000" cy="720000"/>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50"/>
  <sheetViews>
    <sheetView tabSelected="1" workbookViewId="0">
      <selection activeCell="O25" sqref="O25"/>
    </sheetView>
  </sheetViews>
  <sheetFormatPr baseColWidth="10" defaultColWidth="11.5546875" defaultRowHeight="15" x14ac:dyDescent="0.25"/>
  <cols>
    <col min="1" max="16384" width="11.5546875" style="130"/>
  </cols>
  <sheetData>
    <row r="1" spans="1:1" s="128" customFormat="1" ht="15.6" x14ac:dyDescent="0.3">
      <c r="A1" s="128" t="s">
        <v>129</v>
      </c>
    </row>
    <row r="3" spans="1:1" s="129" customFormat="1" ht="15.6" x14ac:dyDescent="0.3">
      <c r="A3" s="129" t="s">
        <v>91</v>
      </c>
    </row>
    <row r="4" spans="1:1" s="129" customFormat="1" ht="15.6" x14ac:dyDescent="0.3"/>
    <row r="5" spans="1:1" ht="15.6" x14ac:dyDescent="0.3">
      <c r="A5" s="128" t="s">
        <v>141</v>
      </c>
    </row>
    <row r="6" spans="1:1" x14ac:dyDescent="0.25">
      <c r="A6" s="130" t="s">
        <v>100</v>
      </c>
    </row>
    <row r="7" spans="1:1" x14ac:dyDescent="0.25">
      <c r="A7" s="130" t="s">
        <v>101</v>
      </c>
    </row>
    <row r="8" spans="1:1" x14ac:dyDescent="0.25">
      <c r="A8" s="130" t="s">
        <v>92</v>
      </c>
    </row>
    <row r="9" spans="1:1" x14ac:dyDescent="0.25">
      <c r="A9" s="130" t="s">
        <v>97</v>
      </c>
    </row>
    <row r="11" spans="1:1" s="128" customFormat="1" ht="15.6" x14ac:dyDescent="0.3">
      <c r="A11" s="128" t="s">
        <v>98</v>
      </c>
    </row>
    <row r="12" spans="1:1" x14ac:dyDescent="0.25">
      <c r="A12" s="130" t="s">
        <v>99</v>
      </c>
    </row>
    <row r="13" spans="1:1" x14ac:dyDescent="0.25">
      <c r="A13" s="130" t="s">
        <v>94</v>
      </c>
    </row>
    <row r="15" spans="1:1" ht="15.6" x14ac:dyDescent="0.3">
      <c r="A15" s="128" t="s">
        <v>42</v>
      </c>
    </row>
    <row r="16" spans="1:1" x14ac:dyDescent="0.25">
      <c r="A16" s="130" t="s">
        <v>139</v>
      </c>
    </row>
    <row r="18" spans="1:11" ht="15.6" x14ac:dyDescent="0.3">
      <c r="A18" s="128" t="s">
        <v>93</v>
      </c>
    </row>
    <row r="19" spans="1:11" x14ac:dyDescent="0.25">
      <c r="A19" s="130" t="s">
        <v>130</v>
      </c>
    </row>
    <row r="21" spans="1:11" ht="15.6" x14ac:dyDescent="0.3">
      <c r="A21" s="128" t="s">
        <v>95</v>
      </c>
    </row>
    <row r="22" spans="1:11" x14ac:dyDescent="0.25">
      <c r="A22" s="130" t="s">
        <v>138</v>
      </c>
    </row>
    <row r="23" spans="1:11" x14ac:dyDescent="0.25">
      <c r="A23" s="130" t="s">
        <v>96</v>
      </c>
    </row>
    <row r="25" spans="1:11" ht="85.2" customHeight="1" x14ac:dyDescent="0.25">
      <c r="A25" s="151" t="s">
        <v>142</v>
      </c>
      <c r="B25" s="152"/>
      <c r="C25" s="152"/>
      <c r="D25" s="152"/>
      <c r="E25" s="152"/>
      <c r="F25" s="152"/>
      <c r="G25" s="152"/>
      <c r="H25" s="152"/>
      <c r="I25" s="152"/>
      <c r="J25" s="152"/>
      <c r="K25" s="152"/>
    </row>
    <row r="27" spans="1:11" x14ac:dyDescent="0.25">
      <c r="A27" s="130" t="s">
        <v>143</v>
      </c>
    </row>
    <row r="41" spans="1:3" ht="15.6" hidden="1" x14ac:dyDescent="0.25">
      <c r="A41" s="131" t="s">
        <v>114</v>
      </c>
      <c r="B41" s="132" t="s">
        <v>43</v>
      </c>
      <c r="C41" s="133"/>
    </row>
    <row r="42" spans="1:3" ht="15.6" hidden="1" x14ac:dyDescent="0.25">
      <c r="A42" s="131" t="s">
        <v>72</v>
      </c>
      <c r="B42" s="132" t="s">
        <v>44</v>
      </c>
      <c r="C42" s="133"/>
    </row>
    <row r="43" spans="1:3" ht="15.6" hidden="1" x14ac:dyDescent="0.25">
      <c r="A43" s="134"/>
      <c r="B43" s="134"/>
      <c r="C43" s="133"/>
    </row>
    <row r="44" spans="1:3" ht="15.6" hidden="1" x14ac:dyDescent="0.25">
      <c r="A44" s="131" t="s">
        <v>71</v>
      </c>
      <c r="B44" s="132" t="s">
        <v>43</v>
      </c>
      <c r="C44" s="133"/>
    </row>
    <row r="45" spans="1:3" ht="15.6" hidden="1" x14ac:dyDescent="0.25">
      <c r="A45" s="131" t="s">
        <v>72</v>
      </c>
      <c r="B45" s="132" t="s">
        <v>48</v>
      </c>
      <c r="C45" s="135"/>
    </row>
    <row r="46" spans="1:3" ht="16.2" hidden="1" x14ac:dyDescent="0.25">
      <c r="A46" s="136"/>
      <c r="B46" s="134" t="s">
        <v>44</v>
      </c>
      <c r="C46" s="137"/>
    </row>
    <row r="47" spans="1:3" ht="15.6" x14ac:dyDescent="0.25">
      <c r="A47" s="131"/>
      <c r="B47" s="136"/>
      <c r="C47" s="136"/>
    </row>
    <row r="48" spans="1:3" x14ac:dyDescent="0.25">
      <c r="B48" s="136"/>
    </row>
    <row r="49" spans="1:3" x14ac:dyDescent="0.25">
      <c r="B49" s="136"/>
    </row>
    <row r="50" spans="1:3" x14ac:dyDescent="0.25">
      <c r="A50" s="136"/>
      <c r="B50" s="136"/>
      <c r="C50" s="136"/>
    </row>
  </sheetData>
  <sheetProtection password="DDA7" sheet="1" objects="1" scenarios="1"/>
  <mergeCells count="1">
    <mergeCell ref="A25:K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LK71"/>
  <sheetViews>
    <sheetView zoomScale="70" zoomScaleNormal="70" workbookViewId="0">
      <selection activeCell="M19" sqref="M19"/>
    </sheetView>
  </sheetViews>
  <sheetFormatPr baseColWidth="10" defaultColWidth="11.44140625" defaultRowHeight="16.2" x14ac:dyDescent="0.25"/>
  <cols>
    <col min="1" max="1" width="29.5546875" style="10" customWidth="1"/>
    <col min="2" max="2" width="25" style="10" customWidth="1"/>
    <col min="3" max="3" width="13.6640625" style="10" customWidth="1"/>
    <col min="4" max="4" width="15.109375" style="10" bestFit="1" customWidth="1"/>
    <col min="5" max="5" width="17.44140625" style="10" customWidth="1"/>
    <col min="6" max="6" width="19.88671875" style="10" customWidth="1"/>
    <col min="7" max="7" width="13.33203125" style="10" bestFit="1" customWidth="1"/>
    <col min="8" max="10" width="13.109375" style="10" customWidth="1"/>
    <col min="11" max="11" width="19.6640625" style="10" customWidth="1"/>
    <col min="12" max="56" width="11.44140625" style="7"/>
    <col min="57" max="57" width="11.44140625" style="30"/>
    <col min="58" max="16384" width="11.44140625" style="10"/>
  </cols>
  <sheetData>
    <row r="1" spans="1:999" ht="18" x14ac:dyDescent="0.25">
      <c r="A1" s="9" t="s">
        <v>108</v>
      </c>
      <c r="H1" s="11"/>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row>
    <row r="2" spans="1:999" x14ac:dyDescent="0.25">
      <c r="A2" s="12"/>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row>
    <row r="3" spans="1:999" ht="20.399999999999999" customHeight="1" x14ac:dyDescent="0.25">
      <c r="A3" s="155" t="s">
        <v>66</v>
      </c>
      <c r="B3" s="155"/>
      <c r="D3" s="156" t="s">
        <v>3</v>
      </c>
      <c r="E3" s="157"/>
      <c r="F3" s="158"/>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row>
    <row r="4" spans="1:999" ht="20.399999999999999" customHeight="1" x14ac:dyDescent="0.25">
      <c r="A4" s="138" t="s">
        <v>67</v>
      </c>
      <c r="B4" s="14"/>
      <c r="D4" s="138" t="s">
        <v>26</v>
      </c>
      <c r="E4" s="48" t="s">
        <v>27</v>
      </c>
      <c r="F4" s="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999" ht="20.399999999999999" customHeight="1" x14ac:dyDescent="0.25">
      <c r="A5" s="138" t="s">
        <v>68</v>
      </c>
      <c r="B5" s="14"/>
      <c r="D5" s="138" t="s">
        <v>35</v>
      </c>
      <c r="E5" s="49">
        <v>-10</v>
      </c>
      <c r="F5" s="4" t="s">
        <v>4</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row>
    <row r="6" spans="1:999" ht="20.399999999999999" customHeight="1" x14ac:dyDescent="0.25">
      <c r="A6" s="53" t="s">
        <v>47</v>
      </c>
      <c r="B6" s="47" t="s">
        <v>112</v>
      </c>
      <c r="D6" s="50" t="s">
        <v>36</v>
      </c>
      <c r="E6" s="109"/>
      <c r="F6" s="4" t="s">
        <v>90</v>
      </c>
      <c r="K6" s="110"/>
      <c r="L6" s="1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row>
    <row r="7" spans="1:999" ht="20.399999999999999" customHeight="1" x14ac:dyDescent="0.25">
      <c r="A7" s="53" t="s">
        <v>87</v>
      </c>
      <c r="B7" s="111" t="s">
        <v>71</v>
      </c>
      <c r="D7" s="50" t="s">
        <v>65</v>
      </c>
      <c r="E7" s="109"/>
      <c r="F7" s="6" t="s">
        <v>4</v>
      </c>
      <c r="K7" s="110"/>
      <c r="L7" s="1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row>
    <row r="8" spans="1:999" ht="20.399999999999999" customHeight="1" x14ac:dyDescent="0.25">
      <c r="A8" s="138" t="s">
        <v>51</v>
      </c>
      <c r="B8" s="111" t="s">
        <v>44</v>
      </c>
      <c r="D8" s="50" t="s">
        <v>28</v>
      </c>
      <c r="E8" s="109"/>
      <c r="F8" s="4" t="s">
        <v>4</v>
      </c>
      <c r="H8" s="155" t="s">
        <v>140</v>
      </c>
      <c r="I8" s="155"/>
      <c r="J8" s="155"/>
      <c r="K8" s="110"/>
      <c r="L8" s="1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999" ht="20.399999999999999" customHeight="1" x14ac:dyDescent="0.25">
      <c r="A9" s="7"/>
      <c r="B9" s="7"/>
      <c r="D9" s="138" t="s">
        <v>105</v>
      </c>
      <c r="E9" s="47">
        <v>1400</v>
      </c>
      <c r="F9" s="13" t="s">
        <v>34</v>
      </c>
      <c r="H9" s="47" t="s">
        <v>31</v>
      </c>
      <c r="I9" s="47" t="s">
        <v>32</v>
      </c>
      <c r="J9" s="46" t="s">
        <v>104</v>
      </c>
      <c r="K9" s="21"/>
      <c r="L9" s="1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row>
    <row r="10" spans="1:999" ht="20.399999999999999" customHeight="1" x14ac:dyDescent="0.25">
      <c r="A10" s="7"/>
      <c r="B10" s="7"/>
      <c r="D10" s="123" t="s">
        <v>106</v>
      </c>
      <c r="E10" s="17"/>
      <c r="F10" s="3" t="s">
        <v>18</v>
      </c>
      <c r="H10" s="18"/>
      <c r="I10" s="18"/>
      <c r="J10" s="19"/>
      <c r="K10" s="21"/>
      <c r="L10" s="1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row>
    <row r="11" spans="1:999" ht="20.399999999999999" customHeight="1" x14ac:dyDescent="0.25">
      <c r="A11" s="7"/>
      <c r="B11" s="7"/>
      <c r="I11" s="61"/>
      <c r="J11" s="61"/>
      <c r="K11" s="30"/>
      <c r="L11" s="1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row>
    <row r="12" spans="1:999" ht="21" customHeight="1" x14ac:dyDescent="0.25">
      <c r="L12" s="1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1:999" ht="21" customHeight="1" x14ac:dyDescent="0.25">
      <c r="A13" s="155" t="s">
        <v>0</v>
      </c>
      <c r="B13" s="155"/>
      <c r="C13" s="155"/>
      <c r="D13" s="155"/>
      <c r="E13" s="155"/>
      <c r="F13" s="155"/>
      <c r="G13" s="155"/>
      <c r="H13" s="155"/>
      <c r="I13" s="155"/>
      <c r="J13" s="27"/>
      <c r="L13" s="11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0"/>
      <c r="BD13" s="10"/>
      <c r="BE13" s="10"/>
    </row>
    <row r="14" spans="1:999" ht="63" customHeight="1" x14ac:dyDescent="0.25">
      <c r="A14" s="139" t="s">
        <v>1</v>
      </c>
      <c r="B14" s="139" t="s">
        <v>2</v>
      </c>
      <c r="C14" s="139" t="s">
        <v>83</v>
      </c>
      <c r="D14" s="139" t="s">
        <v>82</v>
      </c>
      <c r="E14" s="139" t="s">
        <v>45</v>
      </c>
      <c r="F14" s="139" t="s">
        <v>55</v>
      </c>
      <c r="G14" s="139" t="s">
        <v>40</v>
      </c>
      <c r="H14" s="140" t="s">
        <v>7</v>
      </c>
      <c r="I14" s="140" t="s">
        <v>54</v>
      </c>
      <c r="K14" s="112"/>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10"/>
      <c r="BC14" s="10"/>
      <c r="BD14" s="10"/>
      <c r="BE14" s="10"/>
    </row>
    <row r="15" spans="1:999" s="22" customFormat="1" ht="21" customHeight="1" x14ac:dyDescent="0.25">
      <c r="A15" s="46" t="s">
        <v>8</v>
      </c>
      <c r="B15" s="47">
        <v>-7</v>
      </c>
      <c r="C15" s="23"/>
      <c r="D15" s="24"/>
      <c r="E15" s="113"/>
      <c r="F15" s="113"/>
      <c r="G15" s="113"/>
      <c r="H15" s="26"/>
      <c r="I15" s="26"/>
      <c r="K15" s="93"/>
      <c r="ALK15" s="22">
        <v>10</v>
      </c>
    </row>
    <row r="16" spans="1:999" s="22" customFormat="1" ht="21" customHeight="1" x14ac:dyDescent="0.25">
      <c r="A16" s="46" t="s">
        <v>9</v>
      </c>
      <c r="B16" s="47">
        <v>2</v>
      </c>
      <c r="C16" s="23"/>
      <c r="D16" s="24"/>
      <c r="E16" s="113"/>
      <c r="F16" s="113"/>
      <c r="G16" s="113"/>
      <c r="H16" s="26"/>
      <c r="I16" s="26"/>
      <c r="K16" s="93"/>
      <c r="ALK16" s="22">
        <v>10</v>
      </c>
    </row>
    <row r="17" spans="1:999" s="22" customFormat="1" ht="21" customHeight="1" x14ac:dyDescent="0.25">
      <c r="A17" s="46" t="s">
        <v>10</v>
      </c>
      <c r="B17" s="47">
        <v>7</v>
      </c>
      <c r="C17" s="23"/>
      <c r="D17" s="24"/>
      <c r="E17" s="113"/>
      <c r="F17" s="113"/>
      <c r="G17" s="113"/>
      <c r="H17" s="26"/>
      <c r="I17" s="26"/>
      <c r="K17" s="93"/>
      <c r="ALK17" s="22">
        <v>10</v>
      </c>
    </row>
    <row r="18" spans="1:999" ht="21" customHeight="1" x14ac:dyDescent="0.25">
      <c r="A18" s="46" t="s">
        <v>11</v>
      </c>
      <c r="B18" s="47">
        <v>12</v>
      </c>
      <c r="C18" s="23"/>
      <c r="D18" s="24"/>
      <c r="E18" s="113"/>
      <c r="F18" s="113"/>
      <c r="G18" s="113"/>
      <c r="H18" s="26"/>
      <c r="I18" s="26"/>
      <c r="K18" s="93"/>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ALK18" s="10">
        <v>10</v>
      </c>
    </row>
    <row r="19" spans="1:999" s="22" customFormat="1" ht="21" customHeight="1" x14ac:dyDescent="0.25">
      <c r="A19" s="46" t="s">
        <v>102</v>
      </c>
      <c r="B19" s="13"/>
      <c r="C19" s="23"/>
      <c r="D19" s="24"/>
      <c r="E19" s="113"/>
      <c r="F19" s="113"/>
      <c r="G19" s="113"/>
      <c r="H19" s="26"/>
      <c r="I19" s="26"/>
      <c r="K19" s="93"/>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ALK19" s="22">
        <v>10</v>
      </c>
    </row>
    <row r="20" spans="1:999" s="22" customFormat="1" ht="21" customHeight="1" x14ac:dyDescent="0.25">
      <c r="A20" s="46" t="s">
        <v>103</v>
      </c>
      <c r="B20" s="13"/>
      <c r="C20" s="23"/>
      <c r="D20" s="24"/>
      <c r="E20" s="113"/>
      <c r="F20" s="113"/>
      <c r="G20" s="113"/>
      <c r="H20" s="26"/>
      <c r="I20" s="26"/>
      <c r="K20" s="93"/>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ALK20" s="22">
        <v>10</v>
      </c>
    </row>
    <row r="21" spans="1:999" ht="21" customHeight="1" x14ac:dyDescent="0.25">
      <c r="L21" s="9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row>
    <row r="22" spans="1:999" ht="21" customHeight="1" x14ac:dyDescent="0.25">
      <c r="A22" s="156" t="s">
        <v>69</v>
      </c>
      <c r="B22" s="157"/>
      <c r="C22" s="157"/>
      <c r="D22" s="157"/>
      <c r="E22" s="157"/>
      <c r="F22" s="157"/>
      <c r="G22" s="157"/>
      <c r="H22" s="157"/>
      <c r="I22" s="158"/>
      <c r="J22" s="137"/>
      <c r="K22" s="42"/>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999" s="7" customFormat="1" ht="21" customHeight="1" x14ac:dyDescent="0.25">
      <c r="A23" s="141" t="s">
        <v>38</v>
      </c>
      <c r="B23" s="55"/>
      <c r="C23" s="55"/>
      <c r="D23" s="55"/>
      <c r="E23" s="55"/>
      <c r="F23" s="159" t="s">
        <v>37</v>
      </c>
      <c r="G23" s="159"/>
      <c r="H23" s="159"/>
      <c r="I23" s="159"/>
      <c r="J23" s="159"/>
    </row>
    <row r="24" spans="1:999" s="7" customFormat="1" ht="40.200000000000003" customHeight="1" x14ac:dyDescent="0.25">
      <c r="A24" s="142"/>
      <c r="B24" s="50" t="s">
        <v>33</v>
      </c>
      <c r="C24" s="50" t="s">
        <v>41</v>
      </c>
      <c r="D24" s="50" t="s">
        <v>121</v>
      </c>
      <c r="E24" s="55"/>
      <c r="F24" s="142"/>
      <c r="G24" s="50" t="s">
        <v>33</v>
      </c>
      <c r="H24" s="50" t="s">
        <v>41</v>
      </c>
      <c r="I24" s="50" t="s">
        <v>25</v>
      </c>
      <c r="J24" s="55"/>
    </row>
    <row r="25" spans="1:999" s="7" customFormat="1" ht="21" customHeight="1" x14ac:dyDescent="0.25">
      <c r="A25" s="53" t="s">
        <v>21</v>
      </c>
      <c r="B25" s="47">
        <v>179</v>
      </c>
      <c r="C25" s="111"/>
      <c r="D25" s="26"/>
      <c r="F25" s="53" t="s">
        <v>21</v>
      </c>
      <c r="G25" s="47">
        <v>179</v>
      </c>
      <c r="H25" s="111"/>
      <c r="I25" s="26"/>
    </row>
    <row r="26" spans="1:999" s="7" customFormat="1" ht="21" customHeight="1" x14ac:dyDescent="0.25">
      <c r="A26" s="53" t="s">
        <v>22</v>
      </c>
      <c r="B26" s="47">
        <v>0</v>
      </c>
      <c r="C26" s="111"/>
      <c r="D26" s="26"/>
      <c r="E26" s="28"/>
      <c r="F26" s="53" t="s">
        <v>22</v>
      </c>
      <c r="G26" s="47">
        <v>0</v>
      </c>
      <c r="H26" s="111"/>
      <c r="I26" s="26"/>
    </row>
    <row r="27" spans="1:999" s="7" customFormat="1" ht="21" customHeight="1" x14ac:dyDescent="0.25">
      <c r="A27" s="53" t="s">
        <v>23</v>
      </c>
      <c r="B27" s="47">
        <v>3672</v>
      </c>
      <c r="C27" s="111"/>
      <c r="D27" s="26"/>
      <c r="F27" s="53" t="s">
        <v>23</v>
      </c>
      <c r="G27" s="47">
        <v>0</v>
      </c>
      <c r="H27" s="111"/>
      <c r="I27" s="26"/>
    </row>
    <row r="28" spans="1:999" s="28" customFormat="1" ht="21" customHeight="1" x14ac:dyDescent="0.25">
      <c r="A28" s="6" t="s">
        <v>24</v>
      </c>
      <c r="B28" s="1">
        <v>3851</v>
      </c>
      <c r="C28" s="111"/>
      <c r="D28" s="26"/>
      <c r="E28" s="7"/>
      <c r="F28" s="53" t="s">
        <v>24</v>
      </c>
      <c r="G28" s="47">
        <v>179</v>
      </c>
      <c r="H28" s="111"/>
      <c r="I28" s="26"/>
    </row>
    <row r="29" spans="1:999" ht="21" customHeight="1" x14ac:dyDescent="0.25">
      <c r="A29" s="12"/>
      <c r="K29" s="42"/>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999" ht="21" customHeight="1" x14ac:dyDescent="0.25">
      <c r="A30" s="156" t="s">
        <v>42</v>
      </c>
      <c r="B30" s="157"/>
      <c r="C30" s="157"/>
      <c r="D30" s="157"/>
      <c r="E30" s="157"/>
      <c r="F30" s="157"/>
      <c r="G30" s="157"/>
      <c r="H30" s="157"/>
      <c r="I30" s="157"/>
      <c r="J30" s="157"/>
      <c r="K30" s="158"/>
    </row>
    <row r="31" spans="1:999" s="22" customFormat="1" ht="63" customHeight="1" x14ac:dyDescent="0.25">
      <c r="A31" s="153" t="s">
        <v>1</v>
      </c>
      <c r="B31" s="123" t="s">
        <v>13</v>
      </c>
      <c r="C31" s="123" t="s">
        <v>74</v>
      </c>
      <c r="D31" s="123" t="s">
        <v>15</v>
      </c>
      <c r="E31" s="123" t="s">
        <v>19</v>
      </c>
      <c r="F31" s="123" t="s">
        <v>75</v>
      </c>
      <c r="G31" s="123" t="s">
        <v>76</v>
      </c>
      <c r="H31" s="123" t="s">
        <v>77</v>
      </c>
      <c r="I31" s="123" t="s">
        <v>30</v>
      </c>
      <c r="J31" s="123" t="s">
        <v>29</v>
      </c>
      <c r="K31" s="123" t="s">
        <v>131</v>
      </c>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31"/>
    </row>
    <row r="32" spans="1:999" s="22" customFormat="1" ht="63" customHeight="1" x14ac:dyDescent="0.25">
      <c r="A32" s="154"/>
      <c r="B32" s="123" t="s">
        <v>12</v>
      </c>
      <c r="C32" s="123" t="s">
        <v>14</v>
      </c>
      <c r="D32" s="123" t="s">
        <v>16</v>
      </c>
      <c r="E32" s="123"/>
      <c r="F32" s="123" t="s">
        <v>78</v>
      </c>
      <c r="G32" s="123"/>
      <c r="H32" s="123"/>
      <c r="I32" s="123" t="s">
        <v>79</v>
      </c>
      <c r="J32" s="123" t="s">
        <v>80</v>
      </c>
      <c r="K32" s="123" t="s">
        <v>81</v>
      </c>
    </row>
    <row r="33" spans="1:57" s="31" customFormat="1" ht="22.8" customHeight="1" x14ac:dyDescent="0.25">
      <c r="A33" s="50" t="s">
        <v>17</v>
      </c>
      <c r="B33" s="50" t="s">
        <v>17</v>
      </c>
      <c r="C33" s="50" t="s">
        <v>4</v>
      </c>
      <c r="D33" s="50" t="s">
        <v>17</v>
      </c>
      <c r="E33" s="50" t="s">
        <v>20</v>
      </c>
      <c r="F33" s="50" t="s">
        <v>5</v>
      </c>
      <c r="G33" s="50" t="s">
        <v>5</v>
      </c>
      <c r="H33" s="50" t="s">
        <v>17</v>
      </c>
      <c r="I33" s="50" t="s">
        <v>5</v>
      </c>
      <c r="J33" s="50" t="s">
        <v>18</v>
      </c>
      <c r="K33" s="50" t="s">
        <v>18</v>
      </c>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row>
    <row r="34" spans="1:57" s="4" customFormat="1" ht="19.95" customHeight="1" x14ac:dyDescent="0.25">
      <c r="A34" s="2"/>
      <c r="B34" s="50">
        <v>21</v>
      </c>
      <c r="C34" s="50">
        <v>-10</v>
      </c>
      <c r="D34" s="50">
        <v>1</v>
      </c>
      <c r="E34" s="32"/>
      <c r="F34" s="32"/>
      <c r="G34" s="32"/>
      <c r="H34" s="32"/>
      <c r="I34" s="32"/>
      <c r="J34" s="33"/>
      <c r="K34" s="33"/>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1:57" s="31" customFormat="1" ht="19.95" customHeight="1" x14ac:dyDescent="0.25">
      <c r="A35" s="2"/>
      <c r="B35" s="50">
        <v>22</v>
      </c>
      <c r="C35" s="50">
        <v>-9</v>
      </c>
      <c r="D35" s="50">
        <v>25</v>
      </c>
      <c r="E35" s="32"/>
      <c r="F35" s="32"/>
      <c r="G35" s="32"/>
      <c r="H35" s="32"/>
      <c r="I35" s="32"/>
      <c r="J35" s="33"/>
      <c r="K35" s="33"/>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spans="1:57" s="31" customFormat="1" ht="19.95" customHeight="1" x14ac:dyDescent="0.25">
      <c r="A36" s="2"/>
      <c r="B36" s="50">
        <v>23</v>
      </c>
      <c r="C36" s="50">
        <v>-8</v>
      </c>
      <c r="D36" s="50">
        <v>23</v>
      </c>
      <c r="E36" s="32"/>
      <c r="F36" s="32"/>
      <c r="G36" s="32"/>
      <c r="H36" s="32"/>
      <c r="I36" s="32"/>
      <c r="J36" s="33"/>
      <c r="K36" s="33"/>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row>
    <row r="37" spans="1:57" s="116" customFormat="1" ht="19.95" customHeight="1" x14ac:dyDescent="0.25">
      <c r="A37" s="5" t="s">
        <v>8</v>
      </c>
      <c r="B37" s="121">
        <v>24</v>
      </c>
      <c r="C37" s="121">
        <v>-7</v>
      </c>
      <c r="D37" s="121">
        <v>24</v>
      </c>
      <c r="E37" s="114"/>
      <c r="F37" s="114"/>
      <c r="G37" s="114"/>
      <c r="H37" s="114"/>
      <c r="I37" s="114"/>
      <c r="J37" s="115"/>
      <c r="K37" s="115"/>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row>
    <row r="38" spans="1:57" s="37" customFormat="1" ht="19.95" customHeight="1" x14ac:dyDescent="0.25">
      <c r="A38" s="2"/>
      <c r="B38" s="50">
        <v>25</v>
      </c>
      <c r="C38" s="50">
        <v>-6</v>
      </c>
      <c r="D38" s="50">
        <v>27</v>
      </c>
      <c r="E38" s="32"/>
      <c r="F38" s="32"/>
      <c r="G38" s="32"/>
      <c r="H38" s="32"/>
      <c r="I38" s="32"/>
      <c r="J38" s="33"/>
      <c r="K38" s="33"/>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row>
    <row r="39" spans="1:57" s="31" customFormat="1" ht="19.95" customHeight="1" x14ac:dyDescent="0.25">
      <c r="A39" s="2"/>
      <c r="B39" s="50">
        <v>26</v>
      </c>
      <c r="C39" s="50">
        <v>-5</v>
      </c>
      <c r="D39" s="50">
        <v>68</v>
      </c>
      <c r="E39" s="32"/>
      <c r="F39" s="32"/>
      <c r="G39" s="32"/>
      <c r="H39" s="32"/>
      <c r="I39" s="32"/>
      <c r="J39" s="33"/>
      <c r="K39" s="33"/>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row>
    <row r="40" spans="1:57" s="31" customFormat="1" ht="19.95" customHeight="1" x14ac:dyDescent="0.25">
      <c r="A40" s="2"/>
      <c r="B40" s="50">
        <v>27</v>
      </c>
      <c r="C40" s="50">
        <v>-4</v>
      </c>
      <c r="D40" s="50">
        <v>91</v>
      </c>
      <c r="E40" s="32"/>
      <c r="F40" s="32"/>
      <c r="G40" s="32"/>
      <c r="H40" s="32"/>
      <c r="I40" s="32"/>
      <c r="J40" s="33"/>
      <c r="K40" s="33"/>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7" s="31" customFormat="1" ht="19.95" customHeight="1" x14ac:dyDescent="0.25">
      <c r="A41" s="2"/>
      <c r="B41" s="50">
        <v>28</v>
      </c>
      <c r="C41" s="50">
        <v>-3</v>
      </c>
      <c r="D41" s="50">
        <v>89</v>
      </c>
      <c r="E41" s="32"/>
      <c r="F41" s="32"/>
      <c r="G41" s="32"/>
      <c r="H41" s="32"/>
      <c r="I41" s="32"/>
      <c r="J41" s="33"/>
      <c r="K41" s="33"/>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57" s="28" customFormat="1" ht="19.95" customHeight="1" x14ac:dyDescent="0.25">
      <c r="A42" s="2"/>
      <c r="B42" s="50">
        <v>29</v>
      </c>
      <c r="C42" s="50">
        <v>-2</v>
      </c>
      <c r="D42" s="50">
        <v>165</v>
      </c>
      <c r="E42" s="32"/>
      <c r="F42" s="32"/>
      <c r="G42" s="32"/>
      <c r="H42" s="32"/>
      <c r="I42" s="32"/>
      <c r="J42" s="33"/>
      <c r="K42" s="33"/>
    </row>
    <row r="43" spans="1:57" s="31" customFormat="1" ht="19.95" customHeight="1" x14ac:dyDescent="0.25">
      <c r="A43" s="2"/>
      <c r="B43" s="50">
        <v>30</v>
      </c>
      <c r="C43" s="50">
        <v>-1</v>
      </c>
      <c r="D43" s="50">
        <v>173</v>
      </c>
      <c r="E43" s="32"/>
      <c r="F43" s="32"/>
      <c r="G43" s="32"/>
      <c r="H43" s="32"/>
      <c r="I43" s="32"/>
      <c r="J43" s="33"/>
      <c r="K43" s="33"/>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row>
    <row r="44" spans="1:57" s="31" customFormat="1" ht="19.95" customHeight="1" x14ac:dyDescent="0.25">
      <c r="A44" s="2"/>
      <c r="B44" s="50">
        <v>31</v>
      </c>
      <c r="C44" s="50">
        <v>0</v>
      </c>
      <c r="D44" s="50">
        <v>240</v>
      </c>
      <c r="E44" s="32"/>
      <c r="F44" s="32"/>
      <c r="G44" s="32"/>
      <c r="H44" s="32"/>
      <c r="I44" s="32"/>
      <c r="J44" s="33"/>
      <c r="K44" s="33"/>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row>
    <row r="45" spans="1:57" s="31" customFormat="1" ht="19.95" customHeight="1" x14ac:dyDescent="0.25">
      <c r="A45" s="2"/>
      <c r="B45" s="50">
        <v>32</v>
      </c>
      <c r="C45" s="50">
        <v>1</v>
      </c>
      <c r="D45" s="50">
        <v>280</v>
      </c>
      <c r="E45" s="32"/>
      <c r="F45" s="32"/>
      <c r="G45" s="32"/>
      <c r="H45" s="32"/>
      <c r="I45" s="32"/>
      <c r="J45" s="33"/>
      <c r="K45" s="33"/>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row>
    <row r="46" spans="1:57" s="116" customFormat="1" ht="19.95" customHeight="1" x14ac:dyDescent="0.25">
      <c r="A46" s="5" t="s">
        <v>9</v>
      </c>
      <c r="B46" s="121">
        <v>33</v>
      </c>
      <c r="C46" s="121">
        <v>2</v>
      </c>
      <c r="D46" s="121">
        <v>320</v>
      </c>
      <c r="E46" s="114"/>
      <c r="F46" s="114"/>
      <c r="G46" s="114"/>
      <c r="H46" s="114"/>
      <c r="I46" s="114"/>
      <c r="J46" s="115"/>
      <c r="K46" s="115"/>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row>
    <row r="47" spans="1:57" s="31" customFormat="1" ht="19.95" customHeight="1" x14ac:dyDescent="0.25">
      <c r="A47" s="2"/>
      <c r="B47" s="50">
        <v>34</v>
      </c>
      <c r="C47" s="50">
        <v>3</v>
      </c>
      <c r="D47" s="50">
        <v>357</v>
      </c>
      <c r="E47" s="32"/>
      <c r="F47" s="32"/>
      <c r="G47" s="32"/>
      <c r="H47" s="32"/>
      <c r="I47" s="32"/>
      <c r="J47" s="33"/>
      <c r="K47" s="33"/>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7" s="31" customFormat="1" ht="19.95" customHeight="1" x14ac:dyDescent="0.25">
      <c r="A48" s="2"/>
      <c r="B48" s="50">
        <v>35</v>
      </c>
      <c r="C48" s="50">
        <v>4</v>
      </c>
      <c r="D48" s="50">
        <v>356</v>
      </c>
      <c r="E48" s="32"/>
      <c r="F48" s="32"/>
      <c r="G48" s="32"/>
      <c r="H48" s="32"/>
      <c r="I48" s="32"/>
      <c r="J48" s="33"/>
      <c r="K48" s="33"/>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row>
    <row r="49" spans="1:57" s="30" customFormat="1" ht="19.95" customHeight="1" x14ac:dyDescent="0.25">
      <c r="A49" s="2"/>
      <c r="B49" s="50">
        <v>36</v>
      </c>
      <c r="C49" s="50">
        <v>5</v>
      </c>
      <c r="D49" s="53">
        <v>303</v>
      </c>
      <c r="E49" s="32"/>
      <c r="F49" s="32"/>
      <c r="G49" s="32"/>
      <c r="H49" s="32"/>
      <c r="I49" s="32"/>
      <c r="J49" s="33"/>
      <c r="K49" s="33"/>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row>
    <row r="50" spans="1:57" s="30" customFormat="1" ht="19.95" customHeight="1" x14ac:dyDescent="0.25">
      <c r="A50" s="2"/>
      <c r="B50" s="50">
        <v>37</v>
      </c>
      <c r="C50" s="50">
        <v>6</v>
      </c>
      <c r="D50" s="53">
        <v>330</v>
      </c>
      <c r="E50" s="32"/>
      <c r="F50" s="32"/>
      <c r="G50" s="32"/>
      <c r="H50" s="32"/>
      <c r="I50" s="32"/>
      <c r="J50" s="33"/>
      <c r="K50" s="33"/>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row>
    <row r="51" spans="1:57" s="117" customFormat="1" ht="19.95" customHeight="1" x14ac:dyDescent="0.25">
      <c r="A51" s="124" t="s">
        <v>10</v>
      </c>
      <c r="B51" s="121">
        <v>38</v>
      </c>
      <c r="C51" s="121">
        <v>7</v>
      </c>
      <c r="D51" s="122">
        <v>326</v>
      </c>
      <c r="E51" s="114"/>
      <c r="F51" s="114"/>
      <c r="G51" s="114"/>
      <c r="H51" s="114"/>
      <c r="I51" s="114"/>
      <c r="J51" s="115"/>
      <c r="K51" s="11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1:57" s="7" customFormat="1" ht="19.95" customHeight="1" x14ac:dyDescent="0.25">
      <c r="A52" s="2"/>
      <c r="B52" s="50">
        <v>39</v>
      </c>
      <c r="C52" s="50">
        <v>8</v>
      </c>
      <c r="D52" s="53">
        <v>348</v>
      </c>
      <c r="E52" s="32"/>
      <c r="F52" s="32"/>
      <c r="G52" s="32"/>
      <c r="H52" s="32"/>
      <c r="I52" s="32"/>
      <c r="J52" s="33"/>
      <c r="K52" s="33"/>
    </row>
    <row r="53" spans="1:57" s="7" customFormat="1" ht="19.95" customHeight="1" x14ac:dyDescent="0.25">
      <c r="A53" s="2"/>
      <c r="B53" s="50">
        <v>40</v>
      </c>
      <c r="C53" s="50">
        <v>9</v>
      </c>
      <c r="D53" s="53">
        <v>335</v>
      </c>
      <c r="E53" s="32"/>
      <c r="F53" s="32"/>
      <c r="G53" s="32"/>
      <c r="H53" s="32"/>
      <c r="I53" s="32"/>
      <c r="J53" s="33"/>
      <c r="K53" s="33"/>
    </row>
    <row r="54" spans="1:57" s="7" customFormat="1" ht="19.95" customHeight="1" x14ac:dyDescent="0.25">
      <c r="A54" s="2"/>
      <c r="B54" s="50">
        <v>41</v>
      </c>
      <c r="C54" s="50">
        <v>10</v>
      </c>
      <c r="D54" s="53">
        <v>315</v>
      </c>
      <c r="E54" s="32"/>
      <c r="F54" s="32"/>
      <c r="G54" s="32"/>
      <c r="H54" s="32"/>
      <c r="I54" s="32"/>
      <c r="J54" s="33"/>
      <c r="K54" s="33"/>
    </row>
    <row r="55" spans="1:57" s="7" customFormat="1" ht="19.95" customHeight="1" thickBot="1" x14ac:dyDescent="0.3">
      <c r="A55" s="2"/>
      <c r="B55" s="50">
        <v>42</v>
      </c>
      <c r="C55" s="50">
        <v>11</v>
      </c>
      <c r="D55" s="53">
        <v>215</v>
      </c>
      <c r="E55" s="32"/>
      <c r="F55" s="32"/>
      <c r="G55" s="32"/>
      <c r="H55" s="32"/>
      <c r="I55" s="32"/>
      <c r="J55" s="33"/>
      <c r="K55" s="33"/>
    </row>
    <row r="56" spans="1:57" s="120" customFormat="1" ht="19.95" customHeight="1" thickBot="1" x14ac:dyDescent="0.3">
      <c r="A56" s="124" t="s">
        <v>11</v>
      </c>
      <c r="B56" s="121">
        <v>43</v>
      </c>
      <c r="C56" s="121">
        <v>12</v>
      </c>
      <c r="D56" s="122">
        <v>169</v>
      </c>
      <c r="E56" s="114"/>
      <c r="F56" s="114"/>
      <c r="G56" s="114"/>
      <c r="H56" s="114"/>
      <c r="I56" s="114"/>
      <c r="J56" s="115"/>
      <c r="K56" s="11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119"/>
    </row>
    <row r="57" spans="1:57" s="7" customFormat="1" ht="19.95" customHeight="1" x14ac:dyDescent="0.25">
      <c r="A57" s="2"/>
      <c r="B57" s="50">
        <v>44</v>
      </c>
      <c r="C57" s="50">
        <v>13</v>
      </c>
      <c r="D57" s="53">
        <v>151</v>
      </c>
      <c r="E57" s="32"/>
      <c r="F57" s="32"/>
      <c r="G57" s="32"/>
      <c r="H57" s="32"/>
      <c r="I57" s="32"/>
      <c r="J57" s="33"/>
      <c r="K57" s="33"/>
    </row>
    <row r="58" spans="1:57" s="7" customFormat="1" ht="19.95" customHeight="1" x14ac:dyDescent="0.25">
      <c r="A58" s="2"/>
      <c r="B58" s="50">
        <v>45</v>
      </c>
      <c r="C58" s="50">
        <v>14</v>
      </c>
      <c r="D58" s="53">
        <v>105</v>
      </c>
      <c r="E58" s="32"/>
      <c r="F58" s="32"/>
      <c r="G58" s="32"/>
      <c r="H58" s="32"/>
      <c r="I58" s="32"/>
      <c r="J58" s="33"/>
      <c r="K58" s="33"/>
    </row>
    <row r="59" spans="1:57" s="7" customFormat="1" ht="19.95" customHeight="1" x14ac:dyDescent="0.25">
      <c r="A59" s="2"/>
      <c r="B59" s="50">
        <v>46</v>
      </c>
      <c r="C59" s="50">
        <v>15</v>
      </c>
      <c r="D59" s="53">
        <v>74</v>
      </c>
      <c r="E59" s="32"/>
      <c r="F59" s="32"/>
      <c r="G59" s="32"/>
      <c r="H59" s="32"/>
      <c r="I59" s="32"/>
      <c r="J59" s="33"/>
      <c r="K59" s="33"/>
    </row>
    <row r="60" spans="1:57" s="7" customFormat="1" ht="19.95" customHeight="1" x14ac:dyDescent="0.25">
      <c r="B60" s="55"/>
      <c r="C60" s="55"/>
      <c r="D60" s="56">
        <v>4910</v>
      </c>
      <c r="E60" s="8"/>
      <c r="F60" s="8"/>
      <c r="G60" s="42"/>
      <c r="H60" s="42"/>
      <c r="I60" s="8"/>
      <c r="J60" s="43"/>
      <c r="K60" s="43"/>
    </row>
    <row r="61" spans="1:57" s="7" customFormat="1" x14ac:dyDescent="0.25"/>
    <row r="68" spans="4:4" x14ac:dyDescent="0.25">
      <c r="D68" s="45"/>
    </row>
    <row r="69" spans="4:4" x14ac:dyDescent="0.25">
      <c r="D69" s="45"/>
    </row>
    <row r="70" spans="4:4" x14ac:dyDescent="0.25">
      <c r="D70" s="45"/>
    </row>
    <row r="71" spans="4:4" x14ac:dyDescent="0.25">
      <c r="D71" s="45"/>
    </row>
  </sheetData>
  <sheetProtection password="DDA7" sheet="1" objects="1" scenarios="1"/>
  <mergeCells count="8">
    <mergeCell ref="A31:A32"/>
    <mergeCell ref="A3:B3"/>
    <mergeCell ref="D3:F3"/>
    <mergeCell ref="F23:J23"/>
    <mergeCell ref="A22:I22"/>
    <mergeCell ref="H8:J8"/>
    <mergeCell ref="A30:K30"/>
    <mergeCell ref="A13:I13"/>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'How to use the SCOP-SEER tool'!$A$44:$A$45</xm:f>
          </x14:formula1>
          <xm:sqref>B7</xm:sqref>
        </x14:dataValidation>
        <x14:dataValidation type="list" allowBlank="1" showInputMessage="1" showErrorMessage="1">
          <x14:formula1>
            <xm:f>'How to use the SCOP-SEER tool'!$B$44:$B$46</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LK110"/>
  <sheetViews>
    <sheetView zoomScale="70" zoomScaleNormal="70" workbookViewId="0">
      <selection activeCell="L17" sqref="L16:L17"/>
    </sheetView>
  </sheetViews>
  <sheetFormatPr baseColWidth="10" defaultColWidth="11.44140625" defaultRowHeight="16.2" x14ac:dyDescent="0.25"/>
  <cols>
    <col min="1" max="1" width="28" style="106" customWidth="1"/>
    <col min="2" max="2" width="21.44140625" style="10" customWidth="1"/>
    <col min="3" max="3" width="13.6640625" style="10" customWidth="1"/>
    <col min="4" max="4" width="15.109375" style="10" bestFit="1" customWidth="1"/>
    <col min="5" max="5" width="16.6640625" style="10" customWidth="1"/>
    <col min="6" max="6" width="19.5546875" style="10" customWidth="1"/>
    <col min="7" max="9" width="13.33203125" style="10" bestFit="1" customWidth="1"/>
    <col min="10" max="10" width="12" style="10" bestFit="1" customWidth="1"/>
    <col min="11" max="11" width="22.109375" style="10" customWidth="1"/>
    <col min="12" max="12" width="14.21875" style="10" customWidth="1"/>
    <col min="13" max="60" width="11.44140625" style="21"/>
    <col min="61" max="16384" width="11.44140625" style="10"/>
  </cols>
  <sheetData>
    <row r="1" spans="1:999" ht="21" customHeight="1" x14ac:dyDescent="0.25">
      <c r="A1" s="9" t="s">
        <v>109</v>
      </c>
      <c r="B1" s="86"/>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1:999" ht="21" customHeight="1" x14ac:dyDescent="0.25">
      <c r="A2" s="12"/>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999" ht="21" customHeight="1" x14ac:dyDescent="0.25">
      <c r="A3" s="162" t="s">
        <v>66</v>
      </c>
      <c r="B3" s="162"/>
      <c r="D3" s="163" t="s">
        <v>3</v>
      </c>
      <c r="E3" s="164"/>
      <c r="F3" s="165"/>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999" ht="21" customHeight="1" x14ac:dyDescent="0.25">
      <c r="A4" s="138" t="s">
        <v>67</v>
      </c>
      <c r="B4" s="14"/>
      <c r="D4" s="138" t="s">
        <v>26</v>
      </c>
      <c r="E4" s="48" t="s">
        <v>49</v>
      </c>
      <c r="F4" s="5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999" ht="21" customHeight="1" x14ac:dyDescent="0.25">
      <c r="A5" s="138" t="s">
        <v>68</v>
      </c>
      <c r="B5" s="14"/>
      <c r="D5" s="138" t="s">
        <v>35</v>
      </c>
      <c r="E5" s="49">
        <v>2</v>
      </c>
      <c r="F5" s="50" t="s">
        <v>4</v>
      </c>
      <c r="K5" s="7"/>
      <c r="L5" s="7"/>
      <c r="M5" s="7"/>
      <c r="N5" s="7"/>
      <c r="O5" s="7"/>
      <c r="P5" s="7"/>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999" ht="21" customHeight="1" x14ac:dyDescent="0.25">
      <c r="A6" s="53" t="s">
        <v>47</v>
      </c>
      <c r="B6" s="82" t="s">
        <v>112</v>
      </c>
      <c r="D6" s="50" t="s">
        <v>36</v>
      </c>
      <c r="E6" s="87"/>
      <c r="F6" s="50" t="s">
        <v>5</v>
      </c>
      <c r="K6" s="7"/>
      <c r="L6" s="7"/>
      <c r="M6" s="7"/>
      <c r="N6" s="7"/>
      <c r="O6" s="7"/>
      <c r="P6" s="7"/>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999" ht="21" customHeight="1" x14ac:dyDescent="0.25">
      <c r="A7" s="53" t="s">
        <v>87</v>
      </c>
      <c r="B7" s="88" t="s">
        <v>72</v>
      </c>
      <c r="D7" s="50" t="s">
        <v>65</v>
      </c>
      <c r="E7" s="87"/>
      <c r="F7" s="53" t="s">
        <v>4</v>
      </c>
      <c r="K7" s="7"/>
      <c r="L7" s="28"/>
      <c r="M7" s="7"/>
      <c r="N7" s="7"/>
      <c r="O7" s="7"/>
      <c r="P7" s="7"/>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999" ht="21" customHeight="1" x14ac:dyDescent="0.25">
      <c r="A8" s="138" t="s">
        <v>51</v>
      </c>
      <c r="B8" s="88" t="s">
        <v>43</v>
      </c>
      <c r="D8" s="50" t="s">
        <v>28</v>
      </c>
      <c r="E8" s="87"/>
      <c r="F8" s="50" t="s">
        <v>4</v>
      </c>
      <c r="H8" s="162" t="s">
        <v>70</v>
      </c>
      <c r="I8" s="162"/>
      <c r="J8" s="162"/>
      <c r="K8" s="20"/>
      <c r="L8" s="20"/>
      <c r="M8" s="89"/>
      <c r="N8" s="7"/>
      <c r="O8" s="7"/>
      <c r="P8" s="7"/>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999" ht="21" customHeight="1" x14ac:dyDescent="0.25">
      <c r="A9" s="7"/>
      <c r="B9" s="7"/>
      <c r="D9" s="138" t="s">
        <v>52</v>
      </c>
      <c r="E9" s="46">
        <v>1400</v>
      </c>
      <c r="F9" s="138" t="s">
        <v>34</v>
      </c>
      <c r="H9" s="47" t="s">
        <v>31</v>
      </c>
      <c r="I9" s="47" t="s">
        <v>32</v>
      </c>
      <c r="J9" s="46" t="s">
        <v>104</v>
      </c>
      <c r="K9" s="7"/>
      <c r="L9" s="28"/>
      <c r="M9" s="7"/>
      <c r="N9" s="7"/>
      <c r="O9" s="7"/>
      <c r="P9" s="7"/>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999" ht="21" customHeight="1" x14ac:dyDescent="0.25">
      <c r="A10" s="7"/>
      <c r="B10" s="7"/>
      <c r="D10" s="123" t="s">
        <v>53</v>
      </c>
      <c r="E10" s="17"/>
      <c r="F10" s="123" t="s">
        <v>18</v>
      </c>
      <c r="H10" s="18"/>
      <c r="I10" s="18"/>
      <c r="J10" s="19"/>
      <c r="K10" s="7"/>
      <c r="L10" s="7"/>
      <c r="M10" s="7"/>
      <c r="N10" s="7"/>
      <c r="O10" s="7"/>
      <c r="P10" s="7"/>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999" ht="21" customHeight="1" x14ac:dyDescent="0.25">
      <c r="A11" s="7"/>
      <c r="B11" s="7"/>
      <c r="I11" s="61"/>
      <c r="J11" s="61"/>
      <c r="K11" s="7"/>
      <c r="L11" s="7"/>
      <c r="M11" s="7"/>
      <c r="N11" s="7"/>
      <c r="O11" s="7"/>
      <c r="P11" s="7"/>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999" ht="21" customHeight="1" x14ac:dyDescent="0.25">
      <c r="A12" s="10"/>
      <c r="J12" s="90"/>
      <c r="K12" s="7"/>
      <c r="L12" s="7"/>
      <c r="M12" s="7"/>
      <c r="N12" s="7"/>
      <c r="O12" s="7"/>
      <c r="P12" s="7"/>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999" ht="21" customHeight="1" x14ac:dyDescent="0.25">
      <c r="A13" s="162" t="s">
        <v>0</v>
      </c>
      <c r="B13" s="162"/>
      <c r="C13" s="162"/>
      <c r="D13" s="162"/>
      <c r="E13" s="162"/>
      <c r="F13" s="162"/>
      <c r="G13" s="162"/>
      <c r="H13" s="162"/>
      <c r="I13" s="162"/>
      <c r="J13" s="63"/>
      <c r="K13" s="7"/>
      <c r="L13" s="7"/>
      <c r="M13" s="7"/>
      <c r="N13" s="7"/>
      <c r="O13" s="7"/>
      <c r="P13" s="7"/>
      <c r="BE13" s="10"/>
      <c r="BF13" s="10"/>
      <c r="BG13" s="10"/>
      <c r="BH13" s="10"/>
    </row>
    <row r="14" spans="1:999" ht="60.6" customHeight="1" x14ac:dyDescent="0.25">
      <c r="A14" s="139" t="s">
        <v>1</v>
      </c>
      <c r="B14" s="139" t="s">
        <v>2</v>
      </c>
      <c r="C14" s="139" t="s">
        <v>83</v>
      </c>
      <c r="D14" s="139" t="s">
        <v>82</v>
      </c>
      <c r="E14" s="139" t="s">
        <v>45</v>
      </c>
      <c r="F14" s="139" t="s">
        <v>55</v>
      </c>
      <c r="G14" s="139" t="s">
        <v>40</v>
      </c>
      <c r="H14" s="140" t="s">
        <v>7</v>
      </c>
      <c r="I14" s="50" t="s">
        <v>54</v>
      </c>
      <c r="J14" s="90"/>
      <c r="K14" s="7"/>
      <c r="L14" s="7"/>
      <c r="M14" s="7"/>
      <c r="N14" s="7"/>
      <c r="O14" s="7"/>
      <c r="P14" s="7"/>
      <c r="BD14" s="10"/>
      <c r="BE14" s="10"/>
      <c r="BF14" s="10"/>
      <c r="BG14" s="10"/>
      <c r="BH14" s="10"/>
    </row>
    <row r="15" spans="1:999" s="22" customFormat="1" ht="21" customHeight="1" x14ac:dyDescent="0.25">
      <c r="A15" s="46" t="s">
        <v>8</v>
      </c>
      <c r="B15" s="46">
        <v>-7</v>
      </c>
      <c r="C15" s="64"/>
      <c r="D15" s="24"/>
      <c r="E15" s="91"/>
      <c r="F15" s="91"/>
      <c r="G15" s="92"/>
      <c r="H15" s="26"/>
      <c r="I15" s="26"/>
      <c r="K15" s="93"/>
      <c r="L15" s="93"/>
      <c r="M15" s="93"/>
      <c r="N15" s="28"/>
      <c r="O15" s="28"/>
      <c r="P15" s="28"/>
    </row>
    <row r="16" spans="1:999" s="22" customFormat="1" ht="21" customHeight="1" x14ac:dyDescent="0.25">
      <c r="A16" s="46" t="s">
        <v>9</v>
      </c>
      <c r="B16" s="46">
        <v>2</v>
      </c>
      <c r="C16" s="64"/>
      <c r="D16" s="24"/>
      <c r="E16" s="94"/>
      <c r="F16" s="94"/>
      <c r="G16" s="94"/>
      <c r="H16" s="26"/>
      <c r="I16" s="26"/>
      <c r="K16" s="28"/>
      <c r="L16" s="28"/>
      <c r="M16" s="28"/>
      <c r="ALH16" s="22">
        <v>10</v>
      </c>
      <c r="ALK16" s="22">
        <v>10</v>
      </c>
    </row>
    <row r="17" spans="1:999" s="22" customFormat="1" ht="21" customHeight="1" x14ac:dyDescent="0.25">
      <c r="A17" s="46" t="s">
        <v>10</v>
      </c>
      <c r="B17" s="46">
        <v>7</v>
      </c>
      <c r="C17" s="64"/>
      <c r="D17" s="24"/>
      <c r="E17" s="94"/>
      <c r="F17" s="94"/>
      <c r="G17" s="94"/>
      <c r="H17" s="26"/>
      <c r="I17" s="26"/>
      <c r="K17" s="28"/>
      <c r="L17" s="28"/>
      <c r="M17" s="28"/>
      <c r="ALH17" s="22">
        <v>10</v>
      </c>
      <c r="ALK17" s="22">
        <v>10</v>
      </c>
    </row>
    <row r="18" spans="1:999" ht="21" customHeight="1" x14ac:dyDescent="0.25">
      <c r="A18" s="46" t="s">
        <v>11</v>
      </c>
      <c r="B18" s="46">
        <v>12</v>
      </c>
      <c r="C18" s="64"/>
      <c r="D18" s="24"/>
      <c r="E18" s="94"/>
      <c r="F18" s="94"/>
      <c r="G18" s="94"/>
      <c r="H18" s="26"/>
      <c r="I18" s="26"/>
      <c r="K18" s="7"/>
      <c r="L18" s="7"/>
      <c r="M18" s="7"/>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ALH18" s="10">
        <v>10</v>
      </c>
      <c r="ALK18" s="10">
        <v>10</v>
      </c>
    </row>
    <row r="19" spans="1:999" s="22" customFormat="1" ht="21" customHeight="1" x14ac:dyDescent="0.25">
      <c r="A19" s="46" t="s">
        <v>102</v>
      </c>
      <c r="B19" s="13"/>
      <c r="C19" s="64"/>
      <c r="D19" s="24"/>
      <c r="E19" s="94"/>
      <c r="F19" s="94"/>
      <c r="G19" s="94"/>
      <c r="H19" s="26"/>
      <c r="I19" s="26"/>
      <c r="K19" s="28"/>
      <c r="L19" s="28"/>
      <c r="M19" s="28"/>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ALH19" s="22">
        <v>10</v>
      </c>
      <c r="ALK19" s="22">
        <v>10</v>
      </c>
    </row>
    <row r="20" spans="1:999" s="22" customFormat="1" ht="21" customHeight="1" x14ac:dyDescent="0.25">
      <c r="A20" s="46" t="s">
        <v>103</v>
      </c>
      <c r="B20" s="13"/>
      <c r="C20" s="64"/>
      <c r="D20" s="24"/>
      <c r="E20" s="94"/>
      <c r="F20" s="94"/>
      <c r="G20" s="94"/>
      <c r="H20" s="26"/>
      <c r="I20" s="26"/>
      <c r="K20" s="28"/>
      <c r="L20" s="28"/>
      <c r="M20" s="28"/>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ALH20" s="22">
        <v>10</v>
      </c>
      <c r="ALK20" s="22">
        <v>9.2857142857142865</v>
      </c>
    </row>
    <row r="21" spans="1:999" ht="21" customHeight="1" x14ac:dyDescent="0.25">
      <c r="A21" s="10"/>
      <c r="K21" s="7"/>
      <c r="L21" s="7"/>
      <c r="M21" s="7"/>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999" ht="21" customHeight="1" x14ac:dyDescent="0.25">
      <c r="A22" s="162" t="s">
        <v>73</v>
      </c>
      <c r="B22" s="162"/>
      <c r="C22" s="162"/>
      <c r="D22" s="162"/>
      <c r="E22" s="162"/>
      <c r="F22" s="162"/>
      <c r="G22" s="162"/>
      <c r="H22" s="162"/>
      <c r="I22" s="162"/>
      <c r="J22" s="137"/>
      <c r="K22" s="7"/>
      <c r="L22" s="7"/>
      <c r="M22" s="7"/>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999" s="7" customFormat="1" ht="21" customHeight="1" x14ac:dyDescent="0.25">
      <c r="A23" s="141" t="s">
        <v>38</v>
      </c>
      <c r="B23" s="55"/>
      <c r="C23" s="55"/>
      <c r="D23" s="55"/>
      <c r="E23" s="55"/>
      <c r="F23" s="159" t="s">
        <v>37</v>
      </c>
      <c r="G23" s="159"/>
      <c r="H23" s="159"/>
      <c r="I23" s="159"/>
      <c r="J23" s="159"/>
    </row>
    <row r="24" spans="1:999" s="7" customFormat="1" ht="42.6" customHeight="1" x14ac:dyDescent="0.25">
      <c r="A24" s="142"/>
      <c r="B24" s="50" t="s">
        <v>33</v>
      </c>
      <c r="C24" s="50" t="s">
        <v>41</v>
      </c>
      <c r="D24" s="50" t="s">
        <v>107</v>
      </c>
      <c r="E24" s="55"/>
      <c r="F24" s="142"/>
      <c r="G24" s="50" t="s">
        <v>33</v>
      </c>
      <c r="H24" s="50" t="s">
        <v>41</v>
      </c>
      <c r="I24" s="50" t="s">
        <v>25</v>
      </c>
      <c r="J24" s="55"/>
    </row>
    <row r="25" spans="1:999" s="7" customFormat="1" ht="21" customHeight="1" x14ac:dyDescent="0.25">
      <c r="A25" s="53" t="s">
        <v>21</v>
      </c>
      <c r="B25" s="47">
        <v>755</v>
      </c>
      <c r="C25" s="88"/>
      <c r="D25" s="26"/>
      <c r="F25" s="53" t="s">
        <v>21</v>
      </c>
      <c r="G25" s="47">
        <v>755</v>
      </c>
      <c r="H25" s="88"/>
      <c r="I25" s="26"/>
    </row>
    <row r="26" spans="1:999" s="7" customFormat="1" ht="21" customHeight="1" x14ac:dyDescent="0.25">
      <c r="A26" s="53" t="s">
        <v>22</v>
      </c>
      <c r="B26" s="47">
        <v>0</v>
      </c>
      <c r="C26" s="88"/>
      <c r="D26" s="26"/>
      <c r="E26" s="28"/>
      <c r="F26" s="53" t="s">
        <v>22</v>
      </c>
      <c r="G26" s="47">
        <v>0</v>
      </c>
      <c r="H26" s="88"/>
      <c r="I26" s="26"/>
    </row>
    <row r="27" spans="1:999" s="7" customFormat="1" ht="21" customHeight="1" x14ac:dyDescent="0.25">
      <c r="A27" s="53" t="s">
        <v>23</v>
      </c>
      <c r="B27" s="47">
        <v>4345</v>
      </c>
      <c r="C27" s="88"/>
      <c r="D27" s="26"/>
      <c r="F27" s="53" t="s">
        <v>23</v>
      </c>
      <c r="G27" s="47">
        <v>0</v>
      </c>
      <c r="H27" s="88"/>
      <c r="I27" s="26"/>
    </row>
    <row r="28" spans="1:999" s="28" customFormat="1" ht="21" customHeight="1" x14ac:dyDescent="0.25">
      <c r="A28" s="53" t="s">
        <v>24</v>
      </c>
      <c r="B28" s="47">
        <v>4476</v>
      </c>
      <c r="C28" s="88"/>
      <c r="D28" s="26"/>
      <c r="E28" s="7"/>
      <c r="F28" s="53" t="s">
        <v>24</v>
      </c>
      <c r="G28" s="47">
        <v>755</v>
      </c>
      <c r="H28" s="88"/>
      <c r="I28" s="26"/>
      <c r="K28" s="7"/>
    </row>
    <row r="29" spans="1:999" ht="21" customHeight="1" x14ac:dyDescent="0.25">
      <c r="A29" s="12"/>
      <c r="K29" s="42"/>
      <c r="L29" s="7"/>
      <c r="M29" s="7"/>
      <c r="N29" s="7"/>
      <c r="O29" s="7"/>
      <c r="P29" s="7"/>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999" ht="21" customHeight="1" x14ac:dyDescent="0.25">
      <c r="A30" s="162" t="s">
        <v>42</v>
      </c>
      <c r="B30" s="162"/>
      <c r="C30" s="162"/>
      <c r="D30" s="162"/>
      <c r="E30" s="162"/>
      <c r="F30" s="162"/>
      <c r="G30" s="162"/>
      <c r="H30" s="162"/>
      <c r="I30" s="162"/>
      <c r="J30" s="162"/>
      <c r="K30" s="162"/>
      <c r="L30" s="28"/>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30"/>
      <c r="BH30" s="10"/>
    </row>
    <row r="31" spans="1:999" s="22" customFormat="1" ht="82.8" customHeight="1" x14ac:dyDescent="0.25">
      <c r="A31" s="123" t="s">
        <v>1</v>
      </c>
      <c r="B31" s="123" t="s">
        <v>13</v>
      </c>
      <c r="C31" s="123" t="s">
        <v>64</v>
      </c>
      <c r="D31" s="123" t="s">
        <v>15</v>
      </c>
      <c r="E31" s="123" t="s">
        <v>19</v>
      </c>
      <c r="F31" s="123" t="s">
        <v>60</v>
      </c>
      <c r="G31" s="160" t="s">
        <v>62</v>
      </c>
      <c r="H31" s="161"/>
      <c r="I31" s="123" t="s">
        <v>30</v>
      </c>
      <c r="J31" s="123" t="s">
        <v>29</v>
      </c>
      <c r="K31" s="123" t="s">
        <v>131</v>
      </c>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31"/>
    </row>
    <row r="32" spans="1:999" s="22" customFormat="1" ht="65.400000000000006" customHeight="1" x14ac:dyDescent="0.25">
      <c r="A32" s="143"/>
      <c r="B32" s="123" t="s">
        <v>12</v>
      </c>
      <c r="C32" s="123" t="s">
        <v>14</v>
      </c>
      <c r="D32" s="123" t="s">
        <v>16</v>
      </c>
      <c r="E32" s="123" t="s">
        <v>56</v>
      </c>
      <c r="F32" s="123" t="s">
        <v>61</v>
      </c>
      <c r="G32" s="123"/>
      <c r="H32" s="123" t="s">
        <v>57</v>
      </c>
      <c r="I32" s="123" t="s">
        <v>58</v>
      </c>
      <c r="J32" s="123" t="s">
        <v>59</v>
      </c>
      <c r="K32" s="123" t="s">
        <v>63</v>
      </c>
    </row>
    <row r="33" spans="1:60" s="31" customFormat="1" ht="21" customHeight="1" x14ac:dyDescent="0.25">
      <c r="A33" s="144" t="s">
        <v>17</v>
      </c>
      <c r="B33" s="145" t="s">
        <v>17</v>
      </c>
      <c r="C33" s="145" t="s">
        <v>4</v>
      </c>
      <c r="D33" s="145" t="s">
        <v>17</v>
      </c>
      <c r="E33" s="145" t="s">
        <v>20</v>
      </c>
      <c r="F33" s="145" t="s">
        <v>5</v>
      </c>
      <c r="G33" s="145" t="s">
        <v>5</v>
      </c>
      <c r="H33" s="145" t="s">
        <v>17</v>
      </c>
      <c r="I33" s="145" t="s">
        <v>5</v>
      </c>
      <c r="J33" s="145" t="s">
        <v>18</v>
      </c>
      <c r="K33" s="145" t="s">
        <v>18</v>
      </c>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s="2" customFormat="1" ht="21" customHeight="1" x14ac:dyDescent="0.25">
      <c r="A34" s="95" t="s">
        <v>9</v>
      </c>
      <c r="B34" s="107">
        <v>33</v>
      </c>
      <c r="C34" s="107">
        <v>2</v>
      </c>
      <c r="D34" s="107">
        <v>3</v>
      </c>
      <c r="E34" s="96"/>
      <c r="F34" s="96"/>
      <c r="G34" s="96"/>
      <c r="H34" s="96"/>
      <c r="I34" s="96"/>
      <c r="J34" s="97"/>
      <c r="K34" s="97"/>
      <c r="L34" s="44"/>
      <c r="M34" s="36"/>
      <c r="N34" s="36"/>
      <c r="O34" s="36"/>
      <c r="P34" s="36"/>
      <c r="Q34" s="36"/>
      <c r="R34" s="36"/>
      <c r="S34" s="36"/>
      <c r="T34" s="36"/>
      <c r="U34" s="36"/>
      <c r="V34" s="36"/>
      <c r="W34" s="36"/>
      <c r="X34" s="36"/>
      <c r="Y34" s="36"/>
      <c r="Z34" s="36"/>
      <c r="AA34" s="36"/>
      <c r="AB34" s="36"/>
      <c r="AC34" s="36"/>
      <c r="AD34" s="36"/>
      <c r="AE34" s="36"/>
      <c r="AF34" s="98"/>
    </row>
    <row r="35" spans="1:60" s="4" customFormat="1" ht="21" customHeight="1" x14ac:dyDescent="0.25">
      <c r="A35" s="69"/>
      <c r="B35" s="50">
        <f t="shared" ref="B35:B47" si="0">1+B34</f>
        <v>34</v>
      </c>
      <c r="C35" s="50">
        <f t="shared" ref="C35:C47" si="1">1+C34</f>
        <v>3</v>
      </c>
      <c r="D35" s="50">
        <v>22</v>
      </c>
      <c r="E35" s="32"/>
      <c r="F35" s="32"/>
      <c r="G35" s="32"/>
      <c r="H35" s="32"/>
      <c r="I35" s="32"/>
      <c r="J35" s="33"/>
      <c r="K35" s="33"/>
      <c r="L35" s="99"/>
      <c r="M35" s="28"/>
      <c r="N35" s="28"/>
      <c r="O35" s="28"/>
      <c r="P35" s="28"/>
      <c r="Q35" s="28"/>
      <c r="R35" s="28"/>
      <c r="S35" s="28"/>
      <c r="T35" s="28"/>
      <c r="U35" s="28"/>
      <c r="V35" s="28"/>
      <c r="W35" s="28"/>
      <c r="X35" s="28"/>
      <c r="Y35" s="28"/>
      <c r="Z35" s="28"/>
      <c r="AA35" s="28"/>
      <c r="AB35" s="28"/>
      <c r="AC35" s="28"/>
      <c r="AD35" s="28"/>
      <c r="AE35" s="28"/>
      <c r="AF35" s="100"/>
    </row>
    <row r="36" spans="1:60" s="4" customFormat="1" ht="21" customHeight="1" x14ac:dyDescent="0.25">
      <c r="A36" s="69"/>
      <c r="B36" s="50">
        <f t="shared" si="0"/>
        <v>35</v>
      </c>
      <c r="C36" s="50">
        <f t="shared" si="1"/>
        <v>4</v>
      </c>
      <c r="D36" s="50">
        <v>63</v>
      </c>
      <c r="E36" s="32"/>
      <c r="F36" s="32"/>
      <c r="G36" s="32"/>
      <c r="H36" s="32"/>
      <c r="I36" s="32"/>
      <c r="J36" s="33"/>
      <c r="K36" s="33"/>
      <c r="L36" s="99"/>
      <c r="M36" s="28"/>
      <c r="N36" s="28"/>
      <c r="O36" s="28"/>
      <c r="P36" s="28"/>
      <c r="Q36" s="28"/>
      <c r="R36" s="28"/>
      <c r="S36" s="28"/>
      <c r="T36" s="28"/>
      <c r="U36" s="28"/>
      <c r="V36" s="28"/>
      <c r="W36" s="28"/>
      <c r="X36" s="28"/>
      <c r="Y36" s="28"/>
      <c r="Z36" s="28"/>
      <c r="AA36" s="28"/>
      <c r="AB36" s="28"/>
      <c r="AC36" s="28"/>
      <c r="AD36" s="28"/>
      <c r="AE36" s="28"/>
      <c r="AF36" s="100"/>
    </row>
    <row r="37" spans="1:60" s="6" customFormat="1" ht="21" customHeight="1" x14ac:dyDescent="0.25">
      <c r="A37" s="69"/>
      <c r="B37" s="50">
        <f t="shared" si="0"/>
        <v>36</v>
      </c>
      <c r="C37" s="50">
        <f t="shared" si="1"/>
        <v>5</v>
      </c>
      <c r="D37" s="53">
        <v>63</v>
      </c>
      <c r="E37" s="32"/>
      <c r="F37" s="32"/>
      <c r="G37" s="32"/>
      <c r="H37" s="32"/>
      <c r="I37" s="32"/>
      <c r="J37" s="33"/>
      <c r="K37" s="33"/>
      <c r="L37" s="99"/>
      <c r="M37" s="7"/>
      <c r="N37" s="7"/>
      <c r="O37" s="7"/>
      <c r="P37" s="7"/>
      <c r="Q37" s="7"/>
      <c r="R37" s="7"/>
      <c r="S37" s="7"/>
      <c r="T37" s="7"/>
      <c r="U37" s="7"/>
      <c r="V37" s="7"/>
      <c r="W37" s="7"/>
      <c r="X37" s="7"/>
      <c r="Y37" s="7"/>
      <c r="Z37" s="7"/>
      <c r="AA37" s="7"/>
      <c r="AB37" s="7"/>
      <c r="AC37" s="7"/>
      <c r="AD37" s="7"/>
      <c r="AE37" s="7"/>
      <c r="AF37" s="101"/>
    </row>
    <row r="38" spans="1:60" s="6" customFormat="1" ht="21" customHeight="1" x14ac:dyDescent="0.25">
      <c r="A38" s="69"/>
      <c r="B38" s="50">
        <f t="shared" si="0"/>
        <v>37</v>
      </c>
      <c r="C38" s="50">
        <f t="shared" si="1"/>
        <v>6</v>
      </c>
      <c r="D38" s="53">
        <v>175</v>
      </c>
      <c r="E38" s="32"/>
      <c r="F38" s="32"/>
      <c r="G38" s="32"/>
      <c r="H38" s="32"/>
      <c r="I38" s="32"/>
      <c r="J38" s="33"/>
      <c r="K38" s="33"/>
      <c r="L38" s="99"/>
      <c r="M38" s="7"/>
      <c r="N38" s="7"/>
      <c r="O38" s="7"/>
      <c r="P38" s="7"/>
      <c r="Q38" s="7"/>
      <c r="R38" s="7"/>
      <c r="S38" s="7"/>
      <c r="T38" s="7"/>
      <c r="U38" s="7"/>
      <c r="V38" s="7"/>
      <c r="W38" s="7"/>
      <c r="X38" s="7"/>
      <c r="Y38" s="7"/>
      <c r="Z38" s="7"/>
      <c r="AA38" s="7"/>
      <c r="AB38" s="7"/>
      <c r="AC38" s="7"/>
      <c r="AD38" s="7"/>
      <c r="AE38" s="7"/>
      <c r="AF38" s="101"/>
    </row>
    <row r="39" spans="1:60" s="1" customFormat="1" ht="21" customHeight="1" x14ac:dyDescent="0.25">
      <c r="A39" s="126" t="s">
        <v>10</v>
      </c>
      <c r="B39" s="107">
        <f t="shared" si="0"/>
        <v>38</v>
      </c>
      <c r="C39" s="107">
        <f t="shared" si="1"/>
        <v>7</v>
      </c>
      <c r="D39" s="108">
        <v>162</v>
      </c>
      <c r="E39" s="96"/>
      <c r="F39" s="96"/>
      <c r="G39" s="96"/>
      <c r="H39" s="96"/>
      <c r="I39" s="96"/>
      <c r="J39" s="97"/>
      <c r="K39" s="97"/>
      <c r="L39" s="44"/>
      <c r="M39" s="8"/>
      <c r="N39" s="8"/>
      <c r="O39" s="8"/>
      <c r="P39" s="8"/>
      <c r="Q39" s="8"/>
      <c r="R39" s="8"/>
      <c r="S39" s="8"/>
      <c r="T39" s="8"/>
      <c r="U39" s="8"/>
      <c r="V39" s="8"/>
      <c r="W39" s="8"/>
      <c r="X39" s="8"/>
      <c r="Y39" s="8"/>
      <c r="Z39" s="8"/>
      <c r="AA39" s="8"/>
      <c r="AB39" s="8"/>
      <c r="AC39" s="8"/>
      <c r="AD39" s="8"/>
      <c r="AE39" s="8"/>
      <c r="AF39" s="102"/>
    </row>
    <row r="40" spans="1:60" s="6" customFormat="1" ht="21" customHeight="1" x14ac:dyDescent="0.25">
      <c r="A40" s="69"/>
      <c r="B40" s="50">
        <f t="shared" si="0"/>
        <v>39</v>
      </c>
      <c r="C40" s="50">
        <f t="shared" si="1"/>
        <v>8</v>
      </c>
      <c r="D40" s="53">
        <v>259</v>
      </c>
      <c r="E40" s="32"/>
      <c r="F40" s="32"/>
      <c r="G40" s="32"/>
      <c r="H40" s="32"/>
      <c r="I40" s="32"/>
      <c r="J40" s="33"/>
      <c r="K40" s="33"/>
      <c r="L40" s="99"/>
      <c r="M40" s="7"/>
      <c r="N40" s="7"/>
      <c r="O40" s="7"/>
      <c r="P40" s="7"/>
      <c r="Q40" s="7"/>
      <c r="R40" s="7"/>
      <c r="S40" s="7"/>
      <c r="T40" s="7"/>
      <c r="U40" s="7"/>
      <c r="V40" s="7"/>
      <c r="W40" s="7"/>
      <c r="X40" s="7"/>
      <c r="Y40" s="7"/>
      <c r="Z40" s="7"/>
      <c r="AA40" s="7"/>
      <c r="AB40" s="7"/>
      <c r="AC40" s="7"/>
      <c r="AD40" s="7"/>
      <c r="AE40" s="7"/>
      <c r="AF40" s="101"/>
    </row>
    <row r="41" spans="1:60" s="6" customFormat="1" ht="21" customHeight="1" x14ac:dyDescent="0.25">
      <c r="A41" s="69"/>
      <c r="B41" s="50">
        <f t="shared" si="0"/>
        <v>40</v>
      </c>
      <c r="C41" s="50">
        <f t="shared" si="1"/>
        <v>9</v>
      </c>
      <c r="D41" s="53">
        <v>360</v>
      </c>
      <c r="E41" s="32"/>
      <c r="F41" s="32"/>
      <c r="G41" s="32"/>
      <c r="H41" s="32"/>
      <c r="I41" s="32"/>
      <c r="J41" s="33"/>
      <c r="K41" s="33"/>
      <c r="L41" s="99"/>
      <c r="M41" s="7"/>
      <c r="N41" s="7"/>
      <c r="O41" s="7"/>
      <c r="P41" s="7"/>
      <c r="Q41" s="7"/>
      <c r="R41" s="7"/>
      <c r="S41" s="7"/>
      <c r="T41" s="7"/>
      <c r="U41" s="7"/>
      <c r="V41" s="7"/>
      <c r="W41" s="7"/>
      <c r="X41" s="7"/>
      <c r="Y41" s="7"/>
      <c r="Z41" s="7"/>
      <c r="AA41" s="7"/>
      <c r="AB41" s="7"/>
      <c r="AC41" s="7"/>
      <c r="AD41" s="7"/>
      <c r="AE41" s="7"/>
      <c r="AF41" s="101"/>
    </row>
    <row r="42" spans="1:60" s="6" customFormat="1" ht="21" customHeight="1" x14ac:dyDescent="0.25">
      <c r="A42" s="69"/>
      <c r="B42" s="50">
        <f t="shared" si="0"/>
        <v>41</v>
      </c>
      <c r="C42" s="50">
        <f t="shared" si="1"/>
        <v>10</v>
      </c>
      <c r="D42" s="53">
        <v>428</v>
      </c>
      <c r="E42" s="32"/>
      <c r="F42" s="32"/>
      <c r="G42" s="32"/>
      <c r="H42" s="32"/>
      <c r="I42" s="32"/>
      <c r="J42" s="33"/>
      <c r="K42" s="33"/>
      <c r="L42" s="99"/>
      <c r="M42" s="7"/>
      <c r="N42" s="7"/>
      <c r="O42" s="7"/>
      <c r="P42" s="7"/>
      <c r="Q42" s="7"/>
      <c r="R42" s="7"/>
      <c r="S42" s="7"/>
      <c r="T42" s="7"/>
      <c r="U42" s="7"/>
      <c r="V42" s="7"/>
      <c r="W42" s="7"/>
      <c r="X42" s="7"/>
      <c r="Y42" s="7"/>
      <c r="Z42" s="7"/>
      <c r="AA42" s="7"/>
      <c r="AB42" s="7"/>
      <c r="AC42" s="7"/>
      <c r="AD42" s="7"/>
      <c r="AE42" s="7"/>
      <c r="AF42" s="101"/>
    </row>
    <row r="43" spans="1:60" s="6" customFormat="1" ht="21" customHeight="1" x14ac:dyDescent="0.25">
      <c r="A43" s="69"/>
      <c r="B43" s="50">
        <f t="shared" si="0"/>
        <v>42</v>
      </c>
      <c r="C43" s="50">
        <f t="shared" si="1"/>
        <v>11</v>
      </c>
      <c r="D43" s="53">
        <v>430</v>
      </c>
      <c r="E43" s="32"/>
      <c r="F43" s="32"/>
      <c r="G43" s="32"/>
      <c r="H43" s="32"/>
      <c r="I43" s="32"/>
      <c r="J43" s="33"/>
      <c r="K43" s="33"/>
      <c r="L43" s="99"/>
      <c r="M43" s="7"/>
      <c r="N43" s="7"/>
      <c r="O43" s="7"/>
      <c r="P43" s="7"/>
      <c r="Q43" s="7"/>
      <c r="R43" s="7"/>
      <c r="S43" s="7"/>
      <c r="T43" s="7"/>
      <c r="U43" s="7"/>
      <c r="V43" s="7"/>
      <c r="W43" s="7"/>
      <c r="X43" s="7"/>
      <c r="Y43" s="7"/>
      <c r="Z43" s="7"/>
      <c r="AA43" s="7"/>
      <c r="AB43" s="7"/>
      <c r="AC43" s="7"/>
      <c r="AD43" s="7"/>
      <c r="AE43" s="7"/>
      <c r="AF43" s="101"/>
    </row>
    <row r="44" spans="1:60" s="1" customFormat="1" ht="21" customHeight="1" x14ac:dyDescent="0.25">
      <c r="A44" s="126" t="s">
        <v>11</v>
      </c>
      <c r="B44" s="107">
        <f t="shared" si="0"/>
        <v>43</v>
      </c>
      <c r="C44" s="107">
        <f t="shared" si="1"/>
        <v>12</v>
      </c>
      <c r="D44" s="108">
        <v>503</v>
      </c>
      <c r="E44" s="96"/>
      <c r="F44" s="96"/>
      <c r="G44" s="96"/>
      <c r="H44" s="96"/>
      <c r="I44" s="96"/>
      <c r="J44" s="97"/>
      <c r="K44" s="97"/>
      <c r="L44" s="44"/>
      <c r="M44" s="8"/>
      <c r="N44" s="8"/>
      <c r="O44" s="8"/>
      <c r="P44" s="8"/>
      <c r="Q44" s="8"/>
      <c r="R44" s="8"/>
      <c r="S44" s="8"/>
      <c r="T44" s="8"/>
      <c r="U44" s="8"/>
      <c r="V44" s="8"/>
      <c r="W44" s="8"/>
      <c r="X44" s="8"/>
      <c r="Y44" s="8"/>
      <c r="Z44" s="8"/>
      <c r="AA44" s="8"/>
      <c r="AB44" s="8"/>
      <c r="AC44" s="8"/>
      <c r="AD44" s="8"/>
      <c r="AE44" s="8"/>
      <c r="AF44" s="102"/>
    </row>
    <row r="45" spans="1:60" s="6" customFormat="1" ht="21" customHeight="1" x14ac:dyDescent="0.25">
      <c r="A45" s="69"/>
      <c r="B45" s="50">
        <f t="shared" si="0"/>
        <v>44</v>
      </c>
      <c r="C45" s="50">
        <f t="shared" si="1"/>
        <v>13</v>
      </c>
      <c r="D45" s="53">
        <v>444</v>
      </c>
      <c r="E45" s="32"/>
      <c r="F45" s="32"/>
      <c r="G45" s="32"/>
      <c r="H45" s="32"/>
      <c r="I45" s="32"/>
      <c r="J45" s="33"/>
      <c r="K45" s="33"/>
      <c r="L45" s="99"/>
      <c r="M45" s="7"/>
      <c r="N45" s="7"/>
      <c r="O45" s="7"/>
      <c r="P45" s="7"/>
      <c r="Q45" s="7"/>
      <c r="R45" s="7"/>
      <c r="S45" s="7"/>
      <c r="T45" s="7"/>
      <c r="U45" s="7"/>
      <c r="V45" s="7"/>
      <c r="W45" s="7"/>
      <c r="X45" s="7"/>
      <c r="Y45" s="7"/>
      <c r="Z45" s="7"/>
      <c r="AA45" s="7"/>
      <c r="AB45" s="7"/>
      <c r="AC45" s="7"/>
      <c r="AD45" s="7"/>
      <c r="AE45" s="7"/>
      <c r="AF45" s="101"/>
    </row>
    <row r="46" spans="1:60" s="6" customFormat="1" ht="21" customHeight="1" x14ac:dyDescent="0.25">
      <c r="A46" s="69"/>
      <c r="B46" s="50">
        <f t="shared" si="0"/>
        <v>45</v>
      </c>
      <c r="C46" s="50">
        <f t="shared" si="1"/>
        <v>14</v>
      </c>
      <c r="D46" s="53">
        <v>384</v>
      </c>
      <c r="E46" s="32"/>
      <c r="F46" s="32"/>
      <c r="G46" s="32"/>
      <c r="H46" s="32"/>
      <c r="I46" s="32"/>
      <c r="J46" s="33"/>
      <c r="K46" s="33"/>
      <c r="L46" s="99"/>
      <c r="M46" s="7"/>
      <c r="N46" s="7"/>
      <c r="O46" s="7"/>
      <c r="P46" s="7"/>
      <c r="Q46" s="7"/>
      <c r="R46" s="7"/>
      <c r="S46" s="7"/>
      <c r="T46" s="7"/>
      <c r="U46" s="7"/>
      <c r="V46" s="7"/>
      <c r="W46" s="7"/>
      <c r="X46" s="7"/>
      <c r="Y46" s="7"/>
      <c r="Z46" s="7"/>
      <c r="AA46" s="7"/>
      <c r="AB46" s="7"/>
      <c r="AC46" s="7"/>
      <c r="AD46" s="7"/>
      <c r="AE46" s="7"/>
      <c r="AF46" s="101"/>
    </row>
    <row r="47" spans="1:60" s="6" customFormat="1" ht="21" customHeight="1" x14ac:dyDescent="0.25">
      <c r="A47" s="69"/>
      <c r="B47" s="50">
        <f t="shared" si="0"/>
        <v>46</v>
      </c>
      <c r="C47" s="50">
        <f t="shared" si="1"/>
        <v>15</v>
      </c>
      <c r="D47" s="53">
        <v>294</v>
      </c>
      <c r="E47" s="32"/>
      <c r="F47" s="32"/>
      <c r="G47" s="32"/>
      <c r="H47" s="32"/>
      <c r="I47" s="32"/>
      <c r="J47" s="33"/>
      <c r="K47" s="33"/>
      <c r="L47" s="99"/>
      <c r="M47" s="7"/>
      <c r="N47" s="7"/>
      <c r="O47" s="7"/>
      <c r="P47" s="7"/>
      <c r="Q47" s="7"/>
      <c r="R47" s="7"/>
      <c r="S47" s="7"/>
      <c r="T47" s="7"/>
      <c r="U47" s="7"/>
      <c r="V47" s="7"/>
      <c r="W47" s="7"/>
      <c r="X47" s="7"/>
      <c r="Y47" s="7"/>
      <c r="Z47" s="7"/>
      <c r="AA47" s="7"/>
      <c r="AB47" s="7"/>
      <c r="AC47" s="7"/>
      <c r="AD47" s="7"/>
      <c r="AE47" s="7"/>
      <c r="AF47" s="101"/>
    </row>
    <row r="48" spans="1:60" s="7" customFormat="1" ht="21" customHeight="1" x14ac:dyDescent="0.25">
      <c r="A48" s="103"/>
      <c r="B48" s="55"/>
      <c r="C48" s="55"/>
      <c r="D48" s="56">
        <f>SUM(D34:D47)</f>
        <v>3590</v>
      </c>
      <c r="E48" s="8"/>
      <c r="F48" s="8"/>
      <c r="G48" s="8"/>
      <c r="H48" s="42"/>
      <c r="I48" s="42"/>
      <c r="J48" s="43"/>
      <c r="K48" s="43"/>
      <c r="L48" s="43"/>
    </row>
    <row r="49" spans="1:60" s="7" customFormat="1" x14ac:dyDescent="0.25">
      <c r="A49" s="103"/>
    </row>
    <row r="50" spans="1:60" s="30" customFormat="1" x14ac:dyDescent="0.25">
      <c r="A50" s="104"/>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row>
    <row r="51" spans="1:60" s="30" customFormat="1" x14ac:dyDescent="0.25">
      <c r="A51" s="104"/>
      <c r="E51" s="105"/>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row>
    <row r="52" spans="1:60" x14ac:dyDescent="0.25">
      <c r="E52" s="45"/>
    </row>
    <row r="101" spans="4:5" x14ac:dyDescent="0.3">
      <c r="D101" s="76"/>
      <c r="E101" s="77"/>
    </row>
    <row r="102" spans="4:5" x14ac:dyDescent="0.3">
      <c r="D102" s="76"/>
      <c r="E102" s="77"/>
    </row>
    <row r="103" spans="4:5" x14ac:dyDescent="0.25">
      <c r="D103" s="78"/>
      <c r="E103" s="78"/>
    </row>
    <row r="104" spans="4:5" x14ac:dyDescent="0.25">
      <c r="D104" s="78"/>
      <c r="E104" s="79"/>
    </row>
    <row r="105" spans="4:5" x14ac:dyDescent="0.25">
      <c r="D105" s="78"/>
      <c r="E105" s="79"/>
    </row>
    <row r="106" spans="4:5" x14ac:dyDescent="0.25">
      <c r="D106" s="78"/>
      <c r="E106" s="79"/>
    </row>
    <row r="107" spans="4:5" x14ac:dyDescent="0.25">
      <c r="D107" s="80"/>
      <c r="E107" s="81"/>
    </row>
    <row r="108" spans="4:5" x14ac:dyDescent="0.25">
      <c r="D108" s="80"/>
      <c r="E108" s="80"/>
    </row>
    <row r="109" spans="4:5" x14ac:dyDescent="0.25">
      <c r="D109" s="80"/>
      <c r="E109" s="80"/>
    </row>
    <row r="110" spans="4:5" x14ac:dyDescent="0.25">
      <c r="D110" s="78"/>
      <c r="E110" s="78"/>
    </row>
  </sheetData>
  <sheetProtection password="DDA7" sheet="1" objects="1" scenarios="1"/>
  <mergeCells count="8">
    <mergeCell ref="G31:H31"/>
    <mergeCell ref="F23:J23"/>
    <mergeCell ref="A30:K30"/>
    <mergeCell ref="A22:I22"/>
    <mergeCell ref="A3:B3"/>
    <mergeCell ref="D3:F3"/>
    <mergeCell ref="H8:J8"/>
    <mergeCell ref="A13:I13"/>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'How to use the SCOP-SEER tool'!$B$44:$B$46</xm:f>
          </x14:formula1>
          <xm:sqref>B8</xm:sqref>
        </x14:dataValidation>
        <x14:dataValidation type="list" allowBlank="1" showInputMessage="1" showErrorMessage="1">
          <x14:formula1>
            <xm:f>'How to use the SCOP-SEER tool'!$A$44:$A$45</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LK125"/>
  <sheetViews>
    <sheetView topLeftCell="A13" zoomScale="70" zoomScaleNormal="70" workbookViewId="0">
      <selection activeCell="M26" sqref="M26"/>
    </sheetView>
  </sheetViews>
  <sheetFormatPr baseColWidth="10" defaultColWidth="11.44140625" defaultRowHeight="16.2" x14ac:dyDescent="0.25"/>
  <cols>
    <col min="1" max="1" width="28.21875" style="12" customWidth="1"/>
    <col min="2" max="2" width="21.21875" style="10" customWidth="1"/>
    <col min="3" max="5" width="17.109375" style="10" customWidth="1"/>
    <col min="6" max="6" width="21.6640625" style="10" customWidth="1"/>
    <col min="7" max="9" width="17.109375" style="10" customWidth="1"/>
    <col min="10" max="10" width="12.5546875" style="10" customWidth="1"/>
    <col min="11" max="11" width="20.5546875" style="10" customWidth="1"/>
    <col min="12" max="16384" width="11.44140625" style="10"/>
  </cols>
  <sheetData>
    <row r="1" spans="1:999" ht="21" customHeight="1" x14ac:dyDescent="0.25">
      <c r="A1" s="9" t="s">
        <v>110</v>
      </c>
    </row>
    <row r="2" spans="1:999" ht="21" customHeight="1" x14ac:dyDescent="0.25"/>
    <row r="3" spans="1:999" ht="21" customHeight="1" x14ac:dyDescent="0.25">
      <c r="A3" s="169" t="s">
        <v>66</v>
      </c>
      <c r="B3" s="169"/>
      <c r="D3" s="170" t="s">
        <v>3</v>
      </c>
      <c r="E3" s="171"/>
      <c r="F3" s="172"/>
    </row>
    <row r="4" spans="1:999" ht="21" customHeight="1" x14ac:dyDescent="0.25">
      <c r="A4" s="138" t="s">
        <v>67</v>
      </c>
      <c r="B4" s="14"/>
      <c r="D4" s="13" t="s">
        <v>26</v>
      </c>
      <c r="E4" s="48" t="s">
        <v>50</v>
      </c>
      <c r="F4" s="4"/>
    </row>
    <row r="5" spans="1:999" ht="21" customHeight="1" x14ac:dyDescent="0.25">
      <c r="A5" s="138" t="s">
        <v>68</v>
      </c>
      <c r="B5" s="14"/>
      <c r="D5" s="13" t="s">
        <v>35</v>
      </c>
      <c r="E5" s="49">
        <v>-22</v>
      </c>
      <c r="F5" s="4" t="s">
        <v>4</v>
      </c>
    </row>
    <row r="6" spans="1:999" ht="21" customHeight="1" x14ac:dyDescent="0.25">
      <c r="A6" s="53" t="s">
        <v>47</v>
      </c>
      <c r="B6" s="82" t="s">
        <v>112</v>
      </c>
      <c r="D6" s="4" t="s">
        <v>36</v>
      </c>
      <c r="E6" s="57"/>
      <c r="F6" s="4" t="s">
        <v>90</v>
      </c>
    </row>
    <row r="7" spans="1:999" ht="21" customHeight="1" x14ac:dyDescent="0.25">
      <c r="A7" s="53" t="s">
        <v>87</v>
      </c>
      <c r="B7" s="58" t="s">
        <v>71</v>
      </c>
      <c r="D7" s="4" t="s">
        <v>65</v>
      </c>
      <c r="E7" s="59"/>
      <c r="F7" s="6" t="s">
        <v>4</v>
      </c>
      <c r="K7" s="7"/>
    </row>
    <row r="8" spans="1:999" ht="21" customHeight="1" x14ac:dyDescent="0.25">
      <c r="A8" s="138" t="s">
        <v>51</v>
      </c>
      <c r="B8" s="58" t="s">
        <v>43</v>
      </c>
      <c r="D8" s="4" t="s">
        <v>28</v>
      </c>
      <c r="E8" s="59"/>
      <c r="F8" s="4" t="s">
        <v>4</v>
      </c>
      <c r="H8" s="169" t="s">
        <v>70</v>
      </c>
      <c r="I8" s="169"/>
      <c r="J8" s="169"/>
      <c r="K8" s="27"/>
    </row>
    <row r="9" spans="1:999" ht="21" customHeight="1" x14ac:dyDescent="0.25">
      <c r="A9" s="7"/>
      <c r="B9" s="7"/>
      <c r="D9" s="13" t="s">
        <v>52</v>
      </c>
      <c r="E9" s="46">
        <v>2100</v>
      </c>
      <c r="F9" s="13" t="s">
        <v>34</v>
      </c>
      <c r="H9" s="47" t="s">
        <v>31</v>
      </c>
      <c r="I9" s="47" t="s">
        <v>32</v>
      </c>
      <c r="J9" s="46" t="s">
        <v>104</v>
      </c>
      <c r="K9" s="7"/>
    </row>
    <row r="10" spans="1:999" ht="21" customHeight="1" x14ac:dyDescent="0.25">
      <c r="A10" s="7"/>
      <c r="B10" s="7"/>
      <c r="D10" s="3" t="s">
        <v>53</v>
      </c>
      <c r="E10" s="3"/>
      <c r="F10" s="3" t="s">
        <v>18</v>
      </c>
      <c r="H10" s="18"/>
      <c r="I10" s="18"/>
      <c r="J10" s="19"/>
    </row>
    <row r="11" spans="1:999" ht="21" customHeight="1" x14ac:dyDescent="0.25">
      <c r="A11" s="60"/>
      <c r="B11" s="30"/>
      <c r="I11" s="61"/>
      <c r="J11" s="61"/>
      <c r="K11" s="30"/>
    </row>
    <row r="12" spans="1:999" s="22" customFormat="1" ht="21" customHeight="1" x14ac:dyDescent="0.25">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row>
    <row r="13" spans="1:999" ht="21" customHeight="1" x14ac:dyDescent="0.25">
      <c r="A13" s="175" t="s">
        <v>0</v>
      </c>
      <c r="B13" s="176"/>
      <c r="C13" s="176"/>
      <c r="D13" s="176"/>
      <c r="E13" s="176"/>
      <c r="F13" s="176"/>
      <c r="G13" s="176"/>
      <c r="H13" s="176"/>
      <c r="I13" s="177"/>
      <c r="J13" s="63"/>
    </row>
    <row r="14" spans="1:999" ht="62.4" customHeight="1" x14ac:dyDescent="0.25">
      <c r="A14" s="139" t="s">
        <v>1</v>
      </c>
      <c r="B14" s="139" t="s">
        <v>2</v>
      </c>
      <c r="C14" s="139" t="s">
        <v>6</v>
      </c>
      <c r="D14" s="139" t="s">
        <v>46</v>
      </c>
      <c r="E14" s="139" t="s">
        <v>45</v>
      </c>
      <c r="F14" s="139" t="s">
        <v>55</v>
      </c>
      <c r="G14" s="139" t="s">
        <v>40</v>
      </c>
      <c r="H14" s="140" t="s">
        <v>7</v>
      </c>
      <c r="I14" s="140" t="s">
        <v>54</v>
      </c>
    </row>
    <row r="15" spans="1:999" ht="21" customHeight="1" x14ac:dyDescent="0.25">
      <c r="A15" s="46" t="s">
        <v>8</v>
      </c>
      <c r="B15" s="46">
        <v>-7</v>
      </c>
      <c r="C15" s="64"/>
      <c r="D15" s="24"/>
      <c r="E15" s="65"/>
      <c r="F15" s="65"/>
      <c r="G15" s="66"/>
      <c r="H15" s="26"/>
      <c r="I15" s="26"/>
      <c r="ALK15" s="10">
        <v>10</v>
      </c>
    </row>
    <row r="16" spans="1:999" ht="21" customHeight="1" x14ac:dyDescent="0.25">
      <c r="A16" s="46" t="s">
        <v>9</v>
      </c>
      <c r="B16" s="46">
        <v>2</v>
      </c>
      <c r="C16" s="64"/>
      <c r="D16" s="24"/>
      <c r="E16" s="65"/>
      <c r="F16" s="65"/>
      <c r="G16" s="66"/>
      <c r="H16" s="26"/>
      <c r="I16" s="26"/>
      <c r="ALK16" s="10">
        <v>10</v>
      </c>
    </row>
    <row r="17" spans="1:999" ht="21" customHeight="1" x14ac:dyDescent="0.25">
      <c r="A17" s="46" t="s">
        <v>10</v>
      </c>
      <c r="B17" s="46">
        <v>7</v>
      </c>
      <c r="C17" s="64"/>
      <c r="D17" s="24"/>
      <c r="E17" s="65"/>
      <c r="F17" s="65"/>
      <c r="G17" s="66"/>
      <c r="H17" s="26"/>
      <c r="I17" s="26"/>
      <c r="ALK17" s="10">
        <v>10</v>
      </c>
    </row>
    <row r="18" spans="1:999" ht="21" customHeight="1" x14ac:dyDescent="0.25">
      <c r="A18" s="46" t="s">
        <v>11</v>
      </c>
      <c r="B18" s="46">
        <v>12</v>
      </c>
      <c r="C18" s="64"/>
      <c r="D18" s="24"/>
      <c r="E18" s="65"/>
      <c r="F18" s="65"/>
      <c r="G18" s="66"/>
      <c r="H18" s="26"/>
      <c r="I18" s="26"/>
      <c r="ALK18" s="10">
        <v>10</v>
      </c>
    </row>
    <row r="19" spans="1:999" ht="21" customHeight="1" x14ac:dyDescent="0.25">
      <c r="A19" s="46" t="s">
        <v>102</v>
      </c>
      <c r="B19" s="13"/>
      <c r="C19" s="64"/>
      <c r="D19" s="24"/>
      <c r="E19" s="65"/>
      <c r="F19" s="65"/>
      <c r="G19" s="66"/>
      <c r="H19" s="26"/>
      <c r="I19" s="26"/>
      <c r="ALK19" s="10">
        <v>10</v>
      </c>
    </row>
    <row r="20" spans="1:999" ht="21" customHeight="1" x14ac:dyDescent="0.25">
      <c r="A20" s="46" t="s">
        <v>103</v>
      </c>
      <c r="B20" s="13"/>
      <c r="C20" s="64"/>
      <c r="D20" s="24"/>
      <c r="E20" s="65"/>
      <c r="F20" s="65"/>
      <c r="G20" s="66"/>
      <c r="H20" s="26"/>
      <c r="I20" s="26"/>
      <c r="ALK20" s="10">
        <v>10</v>
      </c>
    </row>
    <row r="21" spans="1:999" ht="21" customHeight="1" x14ac:dyDescent="0.25">
      <c r="A21" s="83" t="s">
        <v>39</v>
      </c>
      <c r="B21" s="83">
        <v>-15</v>
      </c>
      <c r="C21" s="64"/>
      <c r="D21" s="24"/>
      <c r="E21" s="65"/>
      <c r="F21" s="65"/>
      <c r="G21" s="66"/>
      <c r="H21" s="26"/>
      <c r="I21" s="26"/>
      <c r="J21" s="42"/>
      <c r="ALK21" s="10">
        <v>10</v>
      </c>
    </row>
    <row r="22" spans="1:999" ht="21" customHeight="1" x14ac:dyDescent="0.25">
      <c r="J22" s="42"/>
      <c r="K22" s="42"/>
    </row>
    <row r="23" spans="1:999" ht="21" customHeight="1" x14ac:dyDescent="0.25">
      <c r="A23" s="169" t="s">
        <v>69</v>
      </c>
      <c r="B23" s="169"/>
      <c r="C23" s="169"/>
      <c r="D23" s="169"/>
      <c r="E23" s="169"/>
      <c r="F23" s="169"/>
      <c r="G23" s="169"/>
      <c r="H23" s="169"/>
      <c r="I23" s="169"/>
      <c r="K23" s="42"/>
    </row>
    <row r="24" spans="1:999" s="7" customFormat="1" ht="21" customHeight="1" x14ac:dyDescent="0.25">
      <c r="A24" s="146" t="s">
        <v>38</v>
      </c>
      <c r="B24" s="55"/>
      <c r="C24" s="55"/>
      <c r="D24" s="55"/>
      <c r="E24" s="55"/>
      <c r="F24" s="146" t="s">
        <v>37</v>
      </c>
      <c r="G24" s="55"/>
      <c r="H24" s="55"/>
      <c r="I24" s="55"/>
      <c r="J24" s="43"/>
    </row>
    <row r="25" spans="1:999" s="7" customFormat="1" ht="40.200000000000003" customHeight="1" x14ac:dyDescent="0.25">
      <c r="A25" s="142"/>
      <c r="B25" s="50" t="s">
        <v>33</v>
      </c>
      <c r="C25" s="50" t="s">
        <v>84</v>
      </c>
      <c r="D25" s="50" t="s">
        <v>86</v>
      </c>
      <c r="E25" s="55"/>
      <c r="F25" s="142"/>
      <c r="G25" s="50" t="s">
        <v>33</v>
      </c>
      <c r="H25" s="50" t="s">
        <v>85</v>
      </c>
      <c r="I25" s="50" t="s">
        <v>88</v>
      </c>
    </row>
    <row r="26" spans="1:999" s="7" customFormat="1" ht="21" customHeight="1" x14ac:dyDescent="0.25">
      <c r="A26" s="53" t="s">
        <v>21</v>
      </c>
      <c r="B26" s="47">
        <v>131</v>
      </c>
      <c r="C26" s="67"/>
      <c r="D26" s="68"/>
      <c r="F26" s="53" t="s">
        <v>21</v>
      </c>
      <c r="G26" s="47">
        <v>131</v>
      </c>
      <c r="H26" s="67"/>
      <c r="I26" s="68"/>
    </row>
    <row r="27" spans="1:999" s="7" customFormat="1" ht="21" customHeight="1" x14ac:dyDescent="0.25">
      <c r="A27" s="53" t="s">
        <v>22</v>
      </c>
      <c r="B27" s="47">
        <v>0</v>
      </c>
      <c r="C27" s="67"/>
      <c r="D27" s="68"/>
      <c r="E27" s="28"/>
      <c r="F27" s="53" t="s">
        <v>22</v>
      </c>
      <c r="G27" s="47">
        <v>0</v>
      </c>
      <c r="H27" s="67"/>
      <c r="I27" s="68"/>
    </row>
    <row r="28" spans="1:999" s="7" customFormat="1" ht="21" customHeight="1" x14ac:dyDescent="0.25">
      <c r="A28" s="53" t="s">
        <v>23</v>
      </c>
      <c r="B28" s="47">
        <v>2189</v>
      </c>
      <c r="C28" s="67"/>
      <c r="D28" s="68"/>
      <c r="F28" s="53" t="s">
        <v>23</v>
      </c>
      <c r="G28" s="47">
        <v>0</v>
      </c>
      <c r="H28" s="67"/>
      <c r="I28" s="68"/>
    </row>
    <row r="29" spans="1:999" s="28" customFormat="1" ht="21" customHeight="1" x14ac:dyDescent="0.25">
      <c r="A29" s="53" t="s">
        <v>24</v>
      </c>
      <c r="B29" s="47">
        <v>2944</v>
      </c>
      <c r="C29" s="67"/>
      <c r="D29" s="68"/>
      <c r="E29" s="7"/>
      <c r="F29" s="53" t="s">
        <v>24</v>
      </c>
      <c r="G29" s="47">
        <v>131</v>
      </c>
      <c r="H29" s="67"/>
      <c r="I29" s="68"/>
    </row>
    <row r="30" spans="1:999" ht="21" customHeight="1" x14ac:dyDescent="0.25">
      <c r="K30" s="42"/>
    </row>
    <row r="31" spans="1:999" s="22" customFormat="1" ht="21" customHeight="1" x14ac:dyDescent="0.25">
      <c r="A31" s="166" t="s">
        <v>42</v>
      </c>
      <c r="B31" s="167"/>
      <c r="C31" s="167"/>
      <c r="D31" s="167"/>
      <c r="E31" s="167"/>
      <c r="F31" s="167"/>
      <c r="G31" s="167"/>
      <c r="H31" s="167"/>
      <c r="I31" s="167"/>
      <c r="J31" s="167"/>
      <c r="K31" s="168"/>
    </row>
    <row r="32" spans="1:999" ht="62.4" customHeight="1" x14ac:dyDescent="0.25">
      <c r="A32" s="173" t="s">
        <v>1</v>
      </c>
      <c r="B32" s="123" t="s">
        <v>13</v>
      </c>
      <c r="C32" s="123" t="s">
        <v>64</v>
      </c>
      <c r="D32" s="123" t="s">
        <v>15</v>
      </c>
      <c r="E32" s="123" t="s">
        <v>19</v>
      </c>
      <c r="F32" s="123" t="s">
        <v>89</v>
      </c>
      <c r="G32" s="160" t="s">
        <v>113</v>
      </c>
      <c r="H32" s="161"/>
      <c r="I32" s="123" t="s">
        <v>30</v>
      </c>
      <c r="J32" s="147" t="s">
        <v>29</v>
      </c>
      <c r="K32" s="123" t="s">
        <v>131</v>
      </c>
    </row>
    <row r="33" spans="1:55" ht="54" customHeight="1" x14ac:dyDescent="0.25">
      <c r="A33" s="174"/>
      <c r="B33" s="123" t="s">
        <v>12</v>
      </c>
      <c r="C33" s="123" t="s">
        <v>14</v>
      </c>
      <c r="D33" s="123" t="s">
        <v>16</v>
      </c>
      <c r="E33" s="123" t="s">
        <v>56</v>
      </c>
      <c r="F33" s="123" t="s">
        <v>61</v>
      </c>
      <c r="G33" s="123"/>
      <c r="H33" s="123" t="s">
        <v>57</v>
      </c>
      <c r="I33" s="123" t="s">
        <v>58</v>
      </c>
      <c r="J33" s="147" t="s">
        <v>59</v>
      </c>
      <c r="K33" s="123" t="s">
        <v>63</v>
      </c>
    </row>
    <row r="34" spans="1:55" s="22" customFormat="1" ht="21" customHeight="1" x14ac:dyDescent="0.25">
      <c r="A34" s="148"/>
      <c r="B34" s="50" t="s">
        <v>17</v>
      </c>
      <c r="C34" s="50" t="s">
        <v>4</v>
      </c>
      <c r="D34" s="50" t="s">
        <v>17</v>
      </c>
      <c r="E34" s="50" t="s">
        <v>20</v>
      </c>
      <c r="F34" s="50" t="s">
        <v>5</v>
      </c>
      <c r="G34" s="50" t="s">
        <v>5</v>
      </c>
      <c r="H34" s="149"/>
      <c r="I34" s="50"/>
      <c r="J34" s="50"/>
      <c r="K34" s="50"/>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31"/>
    </row>
    <row r="35" spans="1:55" s="22" customFormat="1" ht="21" customHeight="1" x14ac:dyDescent="0.35">
      <c r="A35" s="69"/>
      <c r="B35" s="84">
        <v>9</v>
      </c>
      <c r="C35" s="84">
        <v>-22</v>
      </c>
      <c r="D35" s="84">
        <v>1</v>
      </c>
      <c r="E35" s="32"/>
      <c r="F35" s="32"/>
      <c r="G35" s="32"/>
      <c r="H35" s="32"/>
      <c r="I35" s="32"/>
      <c r="J35" s="33"/>
      <c r="K35" s="33"/>
    </row>
    <row r="36" spans="1:55" s="31" customFormat="1" ht="21" customHeight="1" x14ac:dyDescent="0.35">
      <c r="A36" s="69"/>
      <c r="B36" s="84">
        <v>10</v>
      </c>
      <c r="C36" s="84">
        <v>-21</v>
      </c>
      <c r="D36" s="84">
        <v>6</v>
      </c>
      <c r="E36" s="32"/>
      <c r="F36" s="32"/>
      <c r="G36" s="32"/>
      <c r="H36" s="32"/>
      <c r="I36" s="32"/>
      <c r="J36" s="33"/>
      <c r="K36" s="33"/>
    </row>
    <row r="37" spans="1:55" s="31" customFormat="1" ht="21" customHeight="1" x14ac:dyDescent="0.35">
      <c r="A37" s="69"/>
      <c r="B37" s="84">
        <v>11</v>
      </c>
      <c r="C37" s="84">
        <v>-20</v>
      </c>
      <c r="D37" s="84">
        <v>13</v>
      </c>
      <c r="E37" s="32"/>
      <c r="F37" s="32"/>
      <c r="G37" s="32"/>
      <c r="H37" s="32"/>
      <c r="I37" s="32"/>
      <c r="J37" s="33"/>
      <c r="K37" s="33"/>
    </row>
    <row r="38" spans="1:55" s="31" customFormat="1" ht="21" customHeight="1" x14ac:dyDescent="0.35">
      <c r="A38" s="69"/>
      <c r="B38" s="84">
        <v>12</v>
      </c>
      <c r="C38" s="84">
        <v>-19</v>
      </c>
      <c r="D38" s="84">
        <v>17</v>
      </c>
      <c r="E38" s="32"/>
      <c r="F38" s="32"/>
      <c r="G38" s="32"/>
      <c r="H38" s="32"/>
      <c r="I38" s="32"/>
      <c r="J38" s="33"/>
      <c r="K38" s="33"/>
    </row>
    <row r="39" spans="1:55" s="31" customFormat="1" ht="21" customHeight="1" x14ac:dyDescent="0.35">
      <c r="A39" s="69"/>
      <c r="B39" s="84">
        <v>13</v>
      </c>
      <c r="C39" s="84">
        <v>-18</v>
      </c>
      <c r="D39" s="84">
        <v>19</v>
      </c>
      <c r="E39" s="32"/>
      <c r="F39" s="32"/>
      <c r="G39" s="32"/>
      <c r="H39" s="32"/>
      <c r="I39" s="32"/>
      <c r="J39" s="33"/>
      <c r="K39" s="33"/>
    </row>
    <row r="40" spans="1:55" s="31" customFormat="1" ht="21" customHeight="1" x14ac:dyDescent="0.35">
      <c r="A40" s="69"/>
      <c r="B40" s="84">
        <v>14</v>
      </c>
      <c r="C40" s="84">
        <v>-17</v>
      </c>
      <c r="D40" s="84">
        <v>26</v>
      </c>
      <c r="E40" s="32"/>
      <c r="F40" s="32"/>
      <c r="G40" s="32"/>
      <c r="H40" s="32"/>
      <c r="I40" s="32"/>
      <c r="J40" s="33"/>
      <c r="K40" s="33"/>
    </row>
    <row r="41" spans="1:55" s="31" customFormat="1" ht="21" customHeight="1" x14ac:dyDescent="0.35">
      <c r="A41" s="69"/>
      <c r="B41" s="84">
        <v>15</v>
      </c>
      <c r="C41" s="84">
        <v>-16</v>
      </c>
      <c r="D41" s="84">
        <v>39</v>
      </c>
      <c r="E41" s="32"/>
      <c r="F41" s="32"/>
      <c r="G41" s="32"/>
      <c r="H41" s="32"/>
      <c r="I41" s="32"/>
      <c r="J41" s="33"/>
      <c r="K41" s="33"/>
    </row>
    <row r="42" spans="1:55" s="31" customFormat="1" ht="21" customHeight="1" x14ac:dyDescent="0.35">
      <c r="A42" s="70" t="s">
        <v>39</v>
      </c>
      <c r="B42" s="85">
        <v>16</v>
      </c>
      <c r="C42" s="85">
        <v>-15</v>
      </c>
      <c r="D42" s="85">
        <v>41</v>
      </c>
      <c r="E42" s="71"/>
      <c r="F42" s="71"/>
      <c r="G42" s="71"/>
      <c r="H42" s="71"/>
      <c r="I42" s="71"/>
      <c r="J42" s="72"/>
      <c r="K42" s="72"/>
    </row>
    <row r="43" spans="1:55" s="31" customFormat="1" ht="21" customHeight="1" x14ac:dyDescent="0.35">
      <c r="A43" s="69"/>
      <c r="B43" s="84">
        <v>17</v>
      </c>
      <c r="C43" s="84">
        <v>-14</v>
      </c>
      <c r="D43" s="84">
        <v>35</v>
      </c>
      <c r="E43" s="32"/>
      <c r="F43" s="32"/>
      <c r="G43" s="32"/>
      <c r="H43" s="32"/>
      <c r="I43" s="32"/>
      <c r="J43" s="33"/>
      <c r="K43" s="33"/>
    </row>
    <row r="44" spans="1:55" s="31" customFormat="1" ht="21" customHeight="1" x14ac:dyDescent="0.35">
      <c r="A44" s="69"/>
      <c r="B44" s="84">
        <v>18</v>
      </c>
      <c r="C44" s="84">
        <v>-13</v>
      </c>
      <c r="D44" s="84">
        <v>52</v>
      </c>
      <c r="E44" s="32"/>
      <c r="F44" s="32"/>
      <c r="G44" s="32"/>
      <c r="H44" s="32"/>
      <c r="I44" s="32"/>
      <c r="J44" s="33"/>
      <c r="K44" s="33"/>
    </row>
    <row r="45" spans="1:55" s="31" customFormat="1" ht="21" customHeight="1" x14ac:dyDescent="0.35">
      <c r="A45" s="69"/>
      <c r="B45" s="84">
        <v>19</v>
      </c>
      <c r="C45" s="84">
        <v>-12</v>
      </c>
      <c r="D45" s="84">
        <v>37</v>
      </c>
      <c r="E45" s="32"/>
      <c r="F45" s="32"/>
      <c r="G45" s="32"/>
      <c r="H45" s="32"/>
      <c r="I45" s="32"/>
      <c r="J45" s="33"/>
      <c r="K45" s="33"/>
    </row>
    <row r="46" spans="1:55" s="31" customFormat="1" ht="21" customHeight="1" x14ac:dyDescent="0.35">
      <c r="A46" s="69"/>
      <c r="B46" s="84">
        <v>20</v>
      </c>
      <c r="C46" s="84">
        <v>-11</v>
      </c>
      <c r="D46" s="84">
        <v>41</v>
      </c>
      <c r="E46" s="32"/>
      <c r="F46" s="32"/>
      <c r="G46" s="32"/>
      <c r="H46" s="32"/>
      <c r="I46" s="32"/>
      <c r="J46" s="33"/>
      <c r="K46" s="33"/>
    </row>
    <row r="47" spans="1:55" s="31" customFormat="1" ht="21" customHeight="1" x14ac:dyDescent="0.35">
      <c r="A47" s="69"/>
      <c r="B47" s="84">
        <v>21</v>
      </c>
      <c r="C47" s="84">
        <v>-10</v>
      </c>
      <c r="D47" s="84">
        <v>43</v>
      </c>
      <c r="E47" s="32"/>
      <c r="F47" s="32"/>
      <c r="G47" s="32"/>
      <c r="H47" s="32"/>
      <c r="I47" s="32"/>
      <c r="J47" s="33"/>
      <c r="K47" s="33"/>
    </row>
    <row r="48" spans="1:55" s="31" customFormat="1" ht="21" customHeight="1" x14ac:dyDescent="0.35">
      <c r="A48" s="69"/>
      <c r="B48" s="84">
        <v>22</v>
      </c>
      <c r="C48" s="84">
        <v>-9</v>
      </c>
      <c r="D48" s="84">
        <v>54</v>
      </c>
      <c r="E48" s="32"/>
      <c r="F48" s="32"/>
      <c r="G48" s="32"/>
      <c r="H48" s="32"/>
      <c r="I48" s="32"/>
      <c r="J48" s="33"/>
      <c r="K48" s="33"/>
    </row>
    <row r="49" spans="1:11" s="31" customFormat="1" ht="21" customHeight="1" x14ac:dyDescent="0.35">
      <c r="A49" s="69"/>
      <c r="B49" s="84">
        <v>23</v>
      </c>
      <c r="C49" s="84">
        <v>-8</v>
      </c>
      <c r="D49" s="84">
        <v>90</v>
      </c>
      <c r="E49" s="32"/>
      <c r="F49" s="32"/>
      <c r="G49" s="32"/>
      <c r="H49" s="32"/>
      <c r="I49" s="32"/>
      <c r="J49" s="33"/>
      <c r="K49" s="33"/>
    </row>
    <row r="50" spans="1:11" s="31" customFormat="1" ht="21" customHeight="1" x14ac:dyDescent="0.35">
      <c r="A50" s="70" t="s">
        <v>8</v>
      </c>
      <c r="B50" s="85">
        <v>24</v>
      </c>
      <c r="C50" s="85">
        <v>-7</v>
      </c>
      <c r="D50" s="85">
        <v>125</v>
      </c>
      <c r="E50" s="71"/>
      <c r="F50" s="71"/>
      <c r="G50" s="71"/>
      <c r="H50" s="71"/>
      <c r="I50" s="71"/>
      <c r="J50" s="72"/>
      <c r="K50" s="72"/>
    </row>
    <row r="51" spans="1:11" s="28" customFormat="1" ht="21" customHeight="1" x14ac:dyDescent="0.35">
      <c r="A51" s="69"/>
      <c r="B51" s="84">
        <v>25</v>
      </c>
      <c r="C51" s="84">
        <v>-6</v>
      </c>
      <c r="D51" s="84">
        <v>169</v>
      </c>
      <c r="E51" s="32"/>
      <c r="F51" s="32"/>
      <c r="G51" s="32"/>
      <c r="H51" s="32"/>
      <c r="I51" s="32"/>
      <c r="J51" s="33"/>
      <c r="K51" s="33"/>
    </row>
    <row r="52" spans="1:11" s="36" customFormat="1" ht="21" customHeight="1" x14ac:dyDescent="0.35">
      <c r="A52" s="69"/>
      <c r="B52" s="84">
        <v>26</v>
      </c>
      <c r="C52" s="84">
        <v>-5</v>
      </c>
      <c r="D52" s="84">
        <v>195</v>
      </c>
      <c r="E52" s="32"/>
      <c r="F52" s="32"/>
      <c r="G52" s="32"/>
      <c r="H52" s="32"/>
      <c r="I52" s="32"/>
      <c r="J52" s="33"/>
      <c r="K52" s="33"/>
    </row>
    <row r="53" spans="1:11" s="28" customFormat="1" ht="21" customHeight="1" x14ac:dyDescent="0.35">
      <c r="A53" s="69"/>
      <c r="B53" s="84">
        <v>27</v>
      </c>
      <c r="C53" s="84">
        <v>-4</v>
      </c>
      <c r="D53" s="84">
        <v>278</v>
      </c>
      <c r="E53" s="32"/>
      <c r="F53" s="32"/>
      <c r="G53" s="32"/>
      <c r="H53" s="32"/>
      <c r="I53" s="32"/>
      <c r="J53" s="33"/>
      <c r="K53" s="33"/>
    </row>
    <row r="54" spans="1:11" s="28" customFormat="1" ht="21" customHeight="1" x14ac:dyDescent="0.35">
      <c r="A54" s="69"/>
      <c r="B54" s="84">
        <v>28</v>
      </c>
      <c r="C54" s="84">
        <v>-3</v>
      </c>
      <c r="D54" s="84">
        <v>306</v>
      </c>
      <c r="E54" s="32"/>
      <c r="F54" s="32"/>
      <c r="G54" s="32"/>
      <c r="H54" s="32"/>
      <c r="I54" s="32"/>
      <c r="J54" s="33"/>
      <c r="K54" s="33"/>
    </row>
    <row r="55" spans="1:11" s="28" customFormat="1" ht="21" customHeight="1" x14ac:dyDescent="0.35">
      <c r="A55" s="69"/>
      <c r="B55" s="84">
        <v>29</v>
      </c>
      <c r="C55" s="84">
        <v>-2</v>
      </c>
      <c r="D55" s="84">
        <v>454</v>
      </c>
      <c r="E55" s="32"/>
      <c r="F55" s="32"/>
      <c r="G55" s="32"/>
      <c r="H55" s="32"/>
      <c r="I55" s="32"/>
      <c r="J55" s="33"/>
      <c r="K55" s="33"/>
    </row>
    <row r="56" spans="1:11" s="28" customFormat="1" ht="21" customHeight="1" x14ac:dyDescent="0.35">
      <c r="A56" s="69"/>
      <c r="B56" s="84">
        <v>30</v>
      </c>
      <c r="C56" s="84">
        <v>-1</v>
      </c>
      <c r="D56" s="84">
        <v>385</v>
      </c>
      <c r="E56" s="32"/>
      <c r="F56" s="32"/>
      <c r="G56" s="32"/>
      <c r="H56" s="32"/>
      <c r="I56" s="32"/>
      <c r="J56" s="33"/>
      <c r="K56" s="33"/>
    </row>
    <row r="57" spans="1:11" s="28" customFormat="1" ht="21" customHeight="1" x14ac:dyDescent="0.35">
      <c r="A57" s="69"/>
      <c r="B57" s="84">
        <v>31</v>
      </c>
      <c r="C57" s="84">
        <v>0</v>
      </c>
      <c r="D57" s="84">
        <v>490</v>
      </c>
      <c r="E57" s="32"/>
      <c r="F57" s="32"/>
      <c r="G57" s="32"/>
      <c r="H57" s="32"/>
      <c r="I57" s="32"/>
      <c r="J57" s="33"/>
      <c r="K57" s="33"/>
    </row>
    <row r="58" spans="1:11" s="28" customFormat="1" ht="21" customHeight="1" x14ac:dyDescent="0.35">
      <c r="A58" s="69"/>
      <c r="B58" s="84">
        <v>32</v>
      </c>
      <c r="C58" s="84">
        <v>1</v>
      </c>
      <c r="D58" s="84">
        <v>533</v>
      </c>
      <c r="E58" s="32"/>
      <c r="F58" s="32"/>
      <c r="G58" s="32"/>
      <c r="H58" s="32"/>
      <c r="I58" s="32"/>
      <c r="J58" s="33"/>
      <c r="K58" s="33"/>
    </row>
    <row r="59" spans="1:11" s="28" customFormat="1" ht="21" customHeight="1" x14ac:dyDescent="0.35">
      <c r="A59" s="70" t="s">
        <v>9</v>
      </c>
      <c r="B59" s="85">
        <v>33</v>
      </c>
      <c r="C59" s="85">
        <v>2</v>
      </c>
      <c r="D59" s="85">
        <v>380</v>
      </c>
      <c r="E59" s="71"/>
      <c r="F59" s="71"/>
      <c r="G59" s="71"/>
      <c r="H59" s="71"/>
      <c r="I59" s="71"/>
      <c r="J59" s="72"/>
      <c r="K59" s="72"/>
    </row>
    <row r="60" spans="1:11" s="28" customFormat="1" ht="21" customHeight="1" x14ac:dyDescent="0.35">
      <c r="A60" s="69"/>
      <c r="B60" s="84">
        <v>34</v>
      </c>
      <c r="C60" s="84">
        <v>3</v>
      </c>
      <c r="D60" s="84">
        <v>228</v>
      </c>
      <c r="E60" s="32"/>
      <c r="F60" s="32"/>
      <c r="G60" s="32"/>
      <c r="H60" s="32"/>
      <c r="I60" s="32"/>
      <c r="J60" s="33"/>
      <c r="K60" s="33"/>
    </row>
    <row r="61" spans="1:11" s="36" customFormat="1" ht="21" customHeight="1" x14ac:dyDescent="0.35">
      <c r="A61" s="69"/>
      <c r="B61" s="84">
        <v>35</v>
      </c>
      <c r="C61" s="84">
        <v>4</v>
      </c>
      <c r="D61" s="84">
        <v>261</v>
      </c>
      <c r="E61" s="32"/>
      <c r="F61" s="32"/>
      <c r="G61" s="32"/>
      <c r="H61" s="32"/>
      <c r="I61" s="32"/>
      <c r="J61" s="33"/>
      <c r="K61" s="33"/>
    </row>
    <row r="62" spans="1:11" s="28" customFormat="1" ht="21" customHeight="1" x14ac:dyDescent="0.35">
      <c r="A62" s="69"/>
      <c r="B62" s="84">
        <v>36</v>
      </c>
      <c r="C62" s="84">
        <v>5</v>
      </c>
      <c r="D62" s="84">
        <v>279</v>
      </c>
      <c r="E62" s="32"/>
      <c r="F62" s="32"/>
      <c r="G62" s="32"/>
      <c r="H62" s="32"/>
      <c r="I62" s="32"/>
      <c r="J62" s="33"/>
      <c r="K62" s="33"/>
    </row>
    <row r="63" spans="1:11" s="28" customFormat="1" ht="21" customHeight="1" x14ac:dyDescent="0.35">
      <c r="A63" s="69"/>
      <c r="B63" s="84">
        <v>37</v>
      </c>
      <c r="C63" s="84">
        <v>6</v>
      </c>
      <c r="D63" s="84">
        <v>229</v>
      </c>
      <c r="E63" s="32"/>
      <c r="F63" s="32"/>
      <c r="G63" s="32"/>
      <c r="H63" s="32"/>
      <c r="I63" s="32"/>
      <c r="J63" s="33"/>
      <c r="K63" s="33"/>
    </row>
    <row r="64" spans="1:11" s="7" customFormat="1" ht="21" customHeight="1" x14ac:dyDescent="0.35">
      <c r="A64" s="127" t="s">
        <v>10</v>
      </c>
      <c r="B64" s="85">
        <v>38</v>
      </c>
      <c r="C64" s="85">
        <v>7</v>
      </c>
      <c r="D64" s="85">
        <v>269</v>
      </c>
      <c r="E64" s="71"/>
      <c r="F64" s="71"/>
      <c r="G64" s="71"/>
      <c r="H64" s="71"/>
      <c r="I64" s="71"/>
      <c r="J64" s="72"/>
      <c r="K64" s="72"/>
    </row>
    <row r="65" spans="1:11" s="7" customFormat="1" ht="21" customHeight="1" x14ac:dyDescent="0.35">
      <c r="A65" s="69"/>
      <c r="B65" s="84">
        <v>39</v>
      </c>
      <c r="C65" s="84">
        <v>8</v>
      </c>
      <c r="D65" s="84">
        <v>233</v>
      </c>
      <c r="E65" s="32"/>
      <c r="F65" s="32"/>
      <c r="G65" s="32"/>
      <c r="H65" s="32"/>
      <c r="I65" s="32"/>
      <c r="J65" s="33"/>
      <c r="K65" s="33"/>
    </row>
    <row r="66" spans="1:11" s="8" customFormat="1" ht="21" customHeight="1" x14ac:dyDescent="0.35">
      <c r="A66" s="69"/>
      <c r="B66" s="84">
        <v>40</v>
      </c>
      <c r="C66" s="84">
        <v>9</v>
      </c>
      <c r="D66" s="84">
        <v>230</v>
      </c>
      <c r="E66" s="32"/>
      <c r="F66" s="32"/>
      <c r="G66" s="32"/>
      <c r="H66" s="32"/>
      <c r="I66" s="32"/>
      <c r="J66" s="33"/>
      <c r="K66" s="33"/>
    </row>
    <row r="67" spans="1:11" s="7" customFormat="1" ht="21" customHeight="1" x14ac:dyDescent="0.35">
      <c r="A67" s="69"/>
      <c r="B67" s="84">
        <v>41</v>
      </c>
      <c r="C67" s="84">
        <v>10</v>
      </c>
      <c r="D67" s="84">
        <v>243</v>
      </c>
      <c r="E67" s="32"/>
      <c r="F67" s="32"/>
      <c r="G67" s="32"/>
      <c r="H67" s="32"/>
      <c r="I67" s="32"/>
      <c r="J67" s="33"/>
      <c r="K67" s="33"/>
    </row>
    <row r="68" spans="1:11" s="7" customFormat="1" ht="21" customHeight="1" x14ac:dyDescent="0.35">
      <c r="A68" s="69"/>
      <c r="B68" s="84">
        <v>42</v>
      </c>
      <c r="C68" s="84">
        <v>11</v>
      </c>
      <c r="D68" s="84">
        <v>191</v>
      </c>
      <c r="E68" s="32"/>
      <c r="F68" s="32"/>
      <c r="G68" s="32"/>
      <c r="H68" s="32"/>
      <c r="I68" s="32"/>
      <c r="J68" s="33"/>
      <c r="K68" s="33"/>
    </row>
    <row r="69" spans="1:11" s="7" customFormat="1" ht="21" customHeight="1" x14ac:dyDescent="0.35">
      <c r="A69" s="127" t="s">
        <v>11</v>
      </c>
      <c r="B69" s="85">
        <v>43</v>
      </c>
      <c r="C69" s="85">
        <v>12</v>
      </c>
      <c r="D69" s="85">
        <v>146</v>
      </c>
      <c r="E69" s="71"/>
      <c r="F69" s="71"/>
      <c r="G69" s="71"/>
      <c r="H69" s="71"/>
      <c r="I69" s="71"/>
      <c r="J69" s="72"/>
      <c r="K69" s="72"/>
    </row>
    <row r="70" spans="1:11" s="7" customFormat="1" ht="21" customHeight="1" x14ac:dyDescent="0.35">
      <c r="A70" s="69"/>
      <c r="B70" s="84">
        <v>44</v>
      </c>
      <c r="C70" s="84">
        <v>13</v>
      </c>
      <c r="D70" s="84">
        <v>150</v>
      </c>
      <c r="E70" s="32"/>
      <c r="F70" s="32"/>
      <c r="G70" s="32"/>
      <c r="H70" s="32"/>
      <c r="I70" s="32"/>
      <c r="J70" s="33"/>
      <c r="K70" s="33"/>
    </row>
    <row r="71" spans="1:11" s="8" customFormat="1" ht="21" customHeight="1" x14ac:dyDescent="0.35">
      <c r="A71" s="69"/>
      <c r="B71" s="84">
        <v>45</v>
      </c>
      <c r="C71" s="84">
        <v>14</v>
      </c>
      <c r="D71" s="84">
        <v>97</v>
      </c>
      <c r="E71" s="32"/>
      <c r="F71" s="32"/>
      <c r="G71" s="32"/>
      <c r="H71" s="32"/>
      <c r="I71" s="32"/>
      <c r="J71" s="33"/>
      <c r="K71" s="33"/>
    </row>
    <row r="72" spans="1:11" s="7" customFormat="1" ht="21" customHeight="1" x14ac:dyDescent="0.35">
      <c r="A72" s="69"/>
      <c r="B72" s="84">
        <v>46</v>
      </c>
      <c r="C72" s="84">
        <v>15</v>
      </c>
      <c r="D72" s="84">
        <v>61</v>
      </c>
      <c r="E72" s="32"/>
      <c r="F72" s="32"/>
      <c r="G72" s="32"/>
      <c r="H72" s="32"/>
      <c r="I72" s="32"/>
      <c r="J72" s="33"/>
      <c r="K72" s="33"/>
    </row>
    <row r="73" spans="1:11" s="7" customFormat="1" ht="21" customHeight="1" x14ac:dyDescent="0.25">
      <c r="A73" s="73"/>
      <c r="B73" s="55"/>
      <c r="C73" s="55"/>
      <c r="D73" s="56">
        <f>SUM(D35:D72)</f>
        <v>6446</v>
      </c>
      <c r="G73" s="74"/>
      <c r="H73" s="43"/>
      <c r="I73" s="43"/>
      <c r="J73" s="43"/>
      <c r="K73" s="43"/>
    </row>
    <row r="74" spans="1:11" s="7" customFormat="1" x14ac:dyDescent="0.25">
      <c r="A74" s="75"/>
      <c r="K74" s="10"/>
    </row>
    <row r="75" spans="1:11" x14ac:dyDescent="0.25">
      <c r="J75" s="20"/>
    </row>
    <row r="76" spans="1:11" x14ac:dyDescent="0.25">
      <c r="J76" s="7"/>
    </row>
    <row r="77" spans="1:11" x14ac:dyDescent="0.25">
      <c r="E77" s="45"/>
    </row>
    <row r="78" spans="1:11" x14ac:dyDescent="0.25">
      <c r="E78" s="45"/>
    </row>
    <row r="79" spans="1:11" x14ac:dyDescent="0.25">
      <c r="E79" s="45"/>
    </row>
    <row r="80" spans="1:11" x14ac:dyDescent="0.25">
      <c r="E80" s="45"/>
    </row>
    <row r="86" spans="1:11" x14ac:dyDescent="0.25">
      <c r="K86" s="7"/>
    </row>
    <row r="87" spans="1:11" x14ac:dyDescent="0.25">
      <c r="K87" s="7"/>
    </row>
    <row r="88" spans="1:11" s="7" customFormat="1" ht="19.2" customHeight="1" x14ac:dyDescent="0.25">
      <c r="A88" s="60"/>
      <c r="B88" s="30"/>
      <c r="C88" s="30"/>
      <c r="D88" s="30"/>
      <c r="E88" s="30"/>
      <c r="F88" s="30"/>
      <c r="G88" s="30"/>
      <c r="H88" s="30"/>
      <c r="I88" s="30"/>
      <c r="J88" s="10"/>
      <c r="K88" s="30"/>
    </row>
    <row r="89" spans="1:11" s="7" customFormat="1" ht="19.2" customHeight="1" x14ac:dyDescent="0.25">
      <c r="A89" s="60"/>
      <c r="B89" s="30"/>
      <c r="C89" s="30"/>
      <c r="D89" s="30"/>
      <c r="E89" s="30"/>
      <c r="F89" s="30"/>
      <c r="G89" s="30"/>
      <c r="H89" s="30"/>
      <c r="I89" s="30"/>
      <c r="J89" s="10"/>
      <c r="K89" s="30"/>
    </row>
    <row r="90" spans="1:11" s="30" customFormat="1" x14ac:dyDescent="0.25">
      <c r="A90" s="60"/>
    </row>
    <row r="91" spans="1:11" s="30" customFormat="1" x14ac:dyDescent="0.25">
      <c r="A91" s="60"/>
    </row>
    <row r="92" spans="1:11" s="30" customFormat="1" x14ac:dyDescent="0.25">
      <c r="A92" s="60"/>
    </row>
    <row r="93" spans="1:11" s="30" customFormat="1" x14ac:dyDescent="0.25">
      <c r="A93" s="60"/>
    </row>
    <row r="94" spans="1:11" s="30" customFormat="1" x14ac:dyDescent="0.25">
      <c r="A94" s="60"/>
    </row>
    <row r="95" spans="1:11" s="30" customFormat="1" x14ac:dyDescent="0.25">
      <c r="A95" s="12"/>
      <c r="B95" s="10"/>
      <c r="C95" s="10"/>
      <c r="D95" s="10"/>
      <c r="E95" s="10"/>
      <c r="F95" s="10"/>
      <c r="G95" s="10"/>
      <c r="H95" s="10"/>
      <c r="I95" s="10"/>
      <c r="J95" s="10"/>
      <c r="K95" s="10"/>
    </row>
    <row r="96" spans="1:11" s="30" customFormat="1" x14ac:dyDescent="0.25">
      <c r="A96" s="12"/>
      <c r="B96" s="10"/>
      <c r="C96" s="10"/>
      <c r="D96" s="10"/>
      <c r="E96" s="10"/>
      <c r="F96" s="10"/>
      <c r="G96" s="10"/>
      <c r="H96" s="10"/>
      <c r="I96" s="10"/>
      <c r="J96" s="10"/>
      <c r="K96" s="10"/>
    </row>
    <row r="116" spans="2:3" x14ac:dyDescent="0.3">
      <c r="B116" s="76"/>
      <c r="C116" s="77"/>
    </row>
    <row r="117" spans="2:3" x14ac:dyDescent="0.3">
      <c r="B117" s="76"/>
      <c r="C117" s="77"/>
    </row>
    <row r="118" spans="2:3" x14ac:dyDescent="0.25">
      <c r="B118" s="78"/>
      <c r="C118" s="78"/>
    </row>
    <row r="119" spans="2:3" x14ac:dyDescent="0.25">
      <c r="B119" s="78"/>
      <c r="C119" s="79"/>
    </row>
    <row r="120" spans="2:3" x14ac:dyDescent="0.25">
      <c r="B120" s="78"/>
      <c r="C120" s="79"/>
    </row>
    <row r="121" spans="2:3" x14ac:dyDescent="0.25">
      <c r="B121" s="78"/>
      <c r="C121" s="79"/>
    </row>
    <row r="122" spans="2:3" x14ac:dyDescent="0.25">
      <c r="B122" s="80"/>
      <c r="C122" s="81"/>
    </row>
    <row r="123" spans="2:3" x14ac:dyDescent="0.25">
      <c r="B123" s="80"/>
      <c r="C123" s="80"/>
    </row>
    <row r="124" spans="2:3" x14ac:dyDescent="0.25">
      <c r="B124" s="80"/>
      <c r="C124" s="80"/>
    </row>
    <row r="125" spans="2:3" x14ac:dyDescent="0.25">
      <c r="B125" s="78"/>
      <c r="C125" s="78"/>
    </row>
  </sheetData>
  <sheetProtection password="DDA7" sheet="1" objects="1" scenarios="1"/>
  <mergeCells count="8">
    <mergeCell ref="G32:H32"/>
    <mergeCell ref="A31:K31"/>
    <mergeCell ref="A3:B3"/>
    <mergeCell ref="D3:F3"/>
    <mergeCell ref="A23:I23"/>
    <mergeCell ref="A32:A33"/>
    <mergeCell ref="H8:J8"/>
    <mergeCell ref="A13:I13"/>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'How to use the SCOP-SEER tool'!$B$44:$B$46</xm:f>
          </x14:formula1>
          <xm:sqref>B8</xm:sqref>
        </x14:dataValidation>
        <x14:dataValidation type="list" allowBlank="1" showInputMessage="1" showErrorMessage="1">
          <x14:formula1>
            <xm:f>'How to use the SCOP-SEER tool'!$A$44:$A$45</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LK65"/>
  <sheetViews>
    <sheetView topLeftCell="A40" zoomScale="70" zoomScaleNormal="70" workbookViewId="0">
      <selection activeCell="Q50" sqref="Q50"/>
    </sheetView>
  </sheetViews>
  <sheetFormatPr baseColWidth="10" defaultColWidth="11.44140625" defaultRowHeight="16.2" x14ac:dyDescent="0.25"/>
  <cols>
    <col min="1" max="1" width="29.5546875" style="10" customWidth="1"/>
    <col min="2" max="2" width="25" style="10" customWidth="1"/>
    <col min="3" max="3" width="13.6640625" style="10" customWidth="1"/>
    <col min="4" max="4" width="15.109375" style="10" bestFit="1" customWidth="1"/>
    <col min="5" max="5" width="17.44140625" style="10" customWidth="1"/>
    <col min="6" max="6" width="19.88671875" style="10" customWidth="1"/>
    <col min="7" max="7" width="13.33203125" style="10" bestFit="1" customWidth="1"/>
    <col min="8" max="9" width="13.109375" style="10" customWidth="1"/>
    <col min="10" max="10" width="15.44140625" style="10" customWidth="1"/>
    <col min="11" max="54" width="11.44140625" style="7"/>
    <col min="55" max="55" width="11.44140625" style="30"/>
    <col min="56" max="16384" width="11.44140625" style="10"/>
  </cols>
  <sheetData>
    <row r="1" spans="1:999" ht="18" x14ac:dyDescent="0.25">
      <c r="A1" s="9" t="s">
        <v>111</v>
      </c>
      <c r="H1" s="1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999" x14ac:dyDescent="0.25">
      <c r="A2" s="12"/>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999" ht="20.399999999999999" customHeight="1" x14ac:dyDescent="0.25">
      <c r="A3" s="178" t="s">
        <v>66</v>
      </c>
      <c r="B3" s="178"/>
      <c r="D3" s="179" t="s">
        <v>3</v>
      </c>
      <c r="E3" s="180"/>
      <c r="F3" s="18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999" ht="20.399999999999999" customHeight="1" x14ac:dyDescent="0.25">
      <c r="A4" s="138" t="s">
        <v>67</v>
      </c>
      <c r="B4" s="14"/>
      <c r="D4" s="138" t="s">
        <v>26</v>
      </c>
      <c r="E4" s="48" t="s">
        <v>27</v>
      </c>
      <c r="F4" s="5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999" ht="20.399999999999999" customHeight="1" x14ac:dyDescent="0.25">
      <c r="A5" s="138" t="s">
        <v>68</v>
      </c>
      <c r="B5" s="14"/>
      <c r="D5" s="138" t="s">
        <v>136</v>
      </c>
      <c r="E5" s="49">
        <v>35</v>
      </c>
      <c r="F5" s="50" t="s">
        <v>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999" ht="20.399999999999999" customHeight="1" x14ac:dyDescent="0.25">
      <c r="A6" s="53" t="s">
        <v>47</v>
      </c>
      <c r="B6" s="47" t="s">
        <v>112</v>
      </c>
      <c r="D6" s="50" t="s">
        <v>137</v>
      </c>
      <c r="E6" s="15"/>
      <c r="F6" s="50" t="s">
        <v>90</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999" ht="20.399999999999999" customHeight="1" x14ac:dyDescent="0.25">
      <c r="A7" s="53" t="s">
        <v>87</v>
      </c>
      <c r="B7" s="16" t="s">
        <v>114</v>
      </c>
      <c r="D7" s="138" t="s">
        <v>115</v>
      </c>
      <c r="E7" s="47">
        <v>350</v>
      </c>
      <c r="F7" s="138" t="s">
        <v>34</v>
      </c>
      <c r="H7" s="182" t="s">
        <v>140</v>
      </c>
      <c r="I7" s="182"/>
      <c r="J7" s="182"/>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999" ht="20.399999999999999" customHeight="1" x14ac:dyDescent="0.25">
      <c r="A8" s="138" t="s">
        <v>51</v>
      </c>
      <c r="B8" s="16" t="s">
        <v>43</v>
      </c>
      <c r="D8" s="123" t="s">
        <v>116</v>
      </c>
      <c r="E8" s="17"/>
      <c r="F8" s="123" t="s">
        <v>18</v>
      </c>
      <c r="H8" s="47" t="s">
        <v>117</v>
      </c>
      <c r="I8" s="47" t="s">
        <v>118</v>
      </c>
      <c r="J8" s="46" t="s">
        <v>119</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999" ht="20.399999999999999" customHeight="1" x14ac:dyDescent="0.25">
      <c r="A9" s="7"/>
      <c r="B9" s="7"/>
      <c r="H9" s="18"/>
      <c r="I9" s="18"/>
      <c r="J9" s="1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999" ht="20.399999999999999" customHeight="1" x14ac:dyDescent="0.25">
      <c r="A10" s="7"/>
      <c r="B10" s="7"/>
      <c r="H10" s="20"/>
      <c r="I10" s="2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999" ht="21" customHeight="1" x14ac:dyDescent="0.25">
      <c r="A11" s="183" t="s">
        <v>0</v>
      </c>
      <c r="B11" s="184"/>
      <c r="C11" s="184"/>
      <c r="D11" s="184"/>
      <c r="E11" s="184"/>
      <c r="F11" s="184"/>
      <c r="G11" s="184"/>
      <c r="H11" s="184"/>
      <c r="I11" s="185"/>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10"/>
      <c r="BB11" s="10"/>
      <c r="BC11" s="10"/>
    </row>
    <row r="12" spans="1:999" ht="63" customHeight="1" x14ac:dyDescent="0.25">
      <c r="A12" s="123" t="s">
        <v>1</v>
      </c>
      <c r="B12" s="123" t="s">
        <v>2</v>
      </c>
      <c r="C12" s="123" t="s">
        <v>83</v>
      </c>
      <c r="D12" s="123" t="s">
        <v>82</v>
      </c>
      <c r="E12" s="123" t="s">
        <v>45</v>
      </c>
      <c r="F12" s="123" t="s">
        <v>124</v>
      </c>
      <c r="G12" s="123" t="s">
        <v>122</v>
      </c>
      <c r="H12" s="50" t="s">
        <v>7</v>
      </c>
      <c r="I12" s="50" t="s">
        <v>123</v>
      </c>
      <c r="J12" s="22"/>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10"/>
      <c r="BA12" s="10"/>
      <c r="BB12" s="10"/>
      <c r="BC12" s="10"/>
    </row>
    <row r="13" spans="1:999" s="22" customFormat="1" ht="21" customHeight="1" x14ac:dyDescent="0.25">
      <c r="A13" s="46" t="s">
        <v>8</v>
      </c>
      <c r="B13" s="47">
        <v>35</v>
      </c>
      <c r="C13" s="23"/>
      <c r="D13" s="24"/>
      <c r="E13" s="25"/>
      <c r="F13" s="25"/>
      <c r="G13" s="25"/>
      <c r="H13" s="26"/>
      <c r="I13" s="26"/>
      <c r="K13" s="93"/>
      <c r="L13" s="93"/>
      <c r="M13" s="93"/>
      <c r="ALK13" s="22">
        <v>10</v>
      </c>
    </row>
    <row r="14" spans="1:999" s="22" customFormat="1" ht="21" customHeight="1" x14ac:dyDescent="0.25">
      <c r="A14" s="46" t="s">
        <v>9</v>
      </c>
      <c r="B14" s="47">
        <v>30</v>
      </c>
      <c r="C14" s="23"/>
      <c r="D14" s="24"/>
      <c r="E14" s="25"/>
      <c r="F14" s="25"/>
      <c r="G14" s="25"/>
      <c r="H14" s="26"/>
      <c r="I14" s="26"/>
      <c r="K14" s="93"/>
      <c r="L14" s="93"/>
      <c r="M14" s="93"/>
      <c r="ALK14" s="22">
        <v>10</v>
      </c>
    </row>
    <row r="15" spans="1:999" s="22" customFormat="1" ht="21" customHeight="1" x14ac:dyDescent="0.25">
      <c r="A15" s="46" t="s">
        <v>10</v>
      </c>
      <c r="B15" s="47">
        <v>25</v>
      </c>
      <c r="C15" s="23"/>
      <c r="D15" s="24"/>
      <c r="E15" s="25"/>
      <c r="F15" s="25"/>
      <c r="G15" s="25"/>
      <c r="H15" s="26"/>
      <c r="I15" s="26"/>
      <c r="J15" s="10"/>
      <c r="K15" s="93"/>
      <c r="L15" s="93"/>
      <c r="M15" s="93"/>
      <c r="ALK15" s="22">
        <v>10</v>
      </c>
    </row>
    <row r="16" spans="1:999" ht="21" customHeight="1" x14ac:dyDescent="0.25">
      <c r="A16" s="46" t="s">
        <v>11</v>
      </c>
      <c r="B16" s="47">
        <v>20</v>
      </c>
      <c r="C16" s="23"/>
      <c r="D16" s="24"/>
      <c r="E16" s="25"/>
      <c r="F16" s="25"/>
      <c r="G16" s="25"/>
      <c r="H16" s="26"/>
      <c r="I16" s="26"/>
      <c r="K16" s="93"/>
      <c r="L16" s="93"/>
      <c r="M16" s="93"/>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ALK16" s="10">
        <v>10</v>
      </c>
    </row>
    <row r="17" spans="1:55" ht="21" customHeight="1" x14ac:dyDescent="0.2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21" customHeight="1" x14ac:dyDescent="0.25">
      <c r="A18" s="186" t="s">
        <v>73</v>
      </c>
      <c r="B18" s="187"/>
      <c r="C18" s="187"/>
      <c r="D18" s="187"/>
      <c r="E18" s="187"/>
      <c r="F18" s="187"/>
      <c r="G18" s="187"/>
      <c r="H18" s="187"/>
      <c r="I18" s="188"/>
      <c r="J18" s="125"/>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s="7" customFormat="1" ht="21" customHeight="1" x14ac:dyDescent="0.25">
      <c r="A19" s="141" t="s">
        <v>120</v>
      </c>
      <c r="B19" s="55"/>
      <c r="C19" s="55"/>
      <c r="D19" s="55"/>
      <c r="E19" s="55"/>
      <c r="F19" s="146"/>
      <c r="G19" s="146"/>
      <c r="H19" s="146"/>
      <c r="I19" s="146"/>
    </row>
    <row r="20" spans="1:55" s="7" customFormat="1" ht="40.200000000000003" customHeight="1" x14ac:dyDescent="0.25">
      <c r="A20" s="142"/>
      <c r="B20" s="50" t="s">
        <v>33</v>
      </c>
      <c r="C20" s="50" t="s">
        <v>84</v>
      </c>
      <c r="D20" s="50" t="s">
        <v>86</v>
      </c>
      <c r="E20" s="55"/>
      <c r="F20" s="142"/>
      <c r="G20" s="50" t="s">
        <v>33</v>
      </c>
      <c r="H20" s="50" t="s">
        <v>85</v>
      </c>
      <c r="I20" s="50" t="s">
        <v>88</v>
      </c>
    </row>
    <row r="21" spans="1:55" s="7" customFormat="1" ht="21" customHeight="1" x14ac:dyDescent="0.25">
      <c r="A21" s="53" t="s">
        <v>21</v>
      </c>
      <c r="B21" s="47">
        <v>221</v>
      </c>
      <c r="C21" s="29"/>
      <c r="D21" s="23"/>
      <c r="F21" s="53" t="s">
        <v>21</v>
      </c>
      <c r="G21" s="47">
        <v>221</v>
      </c>
      <c r="H21" s="29"/>
      <c r="I21" s="23"/>
    </row>
    <row r="22" spans="1:55" s="7" customFormat="1" ht="21" customHeight="1" x14ac:dyDescent="0.25">
      <c r="A22" s="53" t="s">
        <v>22</v>
      </c>
      <c r="B22" s="47">
        <v>2142</v>
      </c>
      <c r="C22" s="29"/>
      <c r="D22" s="23"/>
      <c r="E22" s="28"/>
      <c r="F22" s="53" t="s">
        <v>22</v>
      </c>
      <c r="G22" s="47">
        <v>2142</v>
      </c>
      <c r="H22" s="29"/>
      <c r="I22" s="23"/>
    </row>
    <row r="23" spans="1:55" s="7" customFormat="1" ht="21" customHeight="1" x14ac:dyDescent="0.25">
      <c r="A23" s="53" t="s">
        <v>23</v>
      </c>
      <c r="B23" s="47">
        <v>5088</v>
      </c>
      <c r="C23" s="29"/>
      <c r="D23" s="23"/>
      <c r="F23" s="53" t="s">
        <v>23</v>
      </c>
      <c r="G23" s="47">
        <v>0</v>
      </c>
      <c r="H23" s="29"/>
      <c r="I23" s="23"/>
      <c r="J23" s="28"/>
    </row>
    <row r="24" spans="1:55" s="28" customFormat="1" ht="21" customHeight="1" x14ac:dyDescent="0.25">
      <c r="A24" s="53" t="s">
        <v>24</v>
      </c>
      <c r="B24" s="47">
        <v>7760</v>
      </c>
      <c r="C24" s="29"/>
      <c r="D24" s="23"/>
      <c r="E24" s="7"/>
      <c r="F24" s="53" t="s">
        <v>24</v>
      </c>
      <c r="G24" s="47">
        <v>2672</v>
      </c>
      <c r="H24" s="29"/>
      <c r="I24" s="23"/>
    </row>
    <row r="25" spans="1:55" ht="21" customHeight="1" x14ac:dyDescent="0.25">
      <c r="A25" s="12"/>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21" customHeight="1" x14ac:dyDescent="0.25">
      <c r="A26" s="186" t="s">
        <v>42</v>
      </c>
      <c r="B26" s="187"/>
      <c r="C26" s="187"/>
      <c r="D26" s="187"/>
      <c r="E26" s="187"/>
      <c r="F26" s="187"/>
      <c r="G26" s="187"/>
      <c r="H26" s="187"/>
      <c r="I26" s="187"/>
      <c r="J26" s="188"/>
      <c r="BB26" s="30"/>
      <c r="BC26" s="10"/>
    </row>
    <row r="27" spans="1:55" s="22" customFormat="1" ht="63" customHeight="1" x14ac:dyDescent="0.25">
      <c r="A27" s="153" t="s">
        <v>1</v>
      </c>
      <c r="B27" s="123" t="s">
        <v>13</v>
      </c>
      <c r="C27" s="123" t="s">
        <v>74</v>
      </c>
      <c r="D27" s="123" t="s">
        <v>15</v>
      </c>
      <c r="E27" s="123" t="s">
        <v>19</v>
      </c>
      <c r="F27" s="123" t="s">
        <v>125</v>
      </c>
      <c r="G27" s="123" t="s">
        <v>126</v>
      </c>
      <c r="H27" s="123" t="s">
        <v>133</v>
      </c>
      <c r="I27" s="123" t="s">
        <v>134</v>
      </c>
      <c r="J27" s="123" t="s">
        <v>132</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31"/>
    </row>
    <row r="28" spans="1:55" s="31" customFormat="1" ht="39.6" customHeight="1" x14ac:dyDescent="0.25">
      <c r="A28" s="154"/>
      <c r="B28" s="50" t="s">
        <v>12</v>
      </c>
      <c r="C28" s="50"/>
      <c r="D28" s="50"/>
      <c r="E28" s="50"/>
      <c r="F28" s="50" t="s">
        <v>127</v>
      </c>
      <c r="G28" s="50"/>
      <c r="H28" s="50"/>
      <c r="I28" s="123" t="s">
        <v>135</v>
      </c>
      <c r="J28" s="123" t="s">
        <v>128</v>
      </c>
    </row>
    <row r="29" spans="1:55" s="31" customFormat="1" ht="22.8" customHeight="1" x14ac:dyDescent="0.25">
      <c r="A29" s="50" t="s">
        <v>17</v>
      </c>
      <c r="B29" s="50" t="s">
        <v>17</v>
      </c>
      <c r="C29" s="50" t="s">
        <v>4</v>
      </c>
      <c r="D29" s="50" t="s">
        <v>17</v>
      </c>
      <c r="E29" s="50" t="s">
        <v>20</v>
      </c>
      <c r="F29" s="50" t="s">
        <v>5</v>
      </c>
      <c r="G29" s="50" t="s">
        <v>5</v>
      </c>
      <c r="H29" s="50" t="s">
        <v>17</v>
      </c>
      <c r="I29" s="50" t="s">
        <v>18</v>
      </c>
      <c r="J29" s="50" t="s">
        <v>18</v>
      </c>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1:55" s="4" customFormat="1" ht="19.95" customHeight="1" x14ac:dyDescent="0.25">
      <c r="A30" s="2"/>
      <c r="B30" s="50">
        <v>1</v>
      </c>
      <c r="C30" s="50">
        <v>17</v>
      </c>
      <c r="D30" s="50">
        <v>205</v>
      </c>
      <c r="E30" s="32"/>
      <c r="F30" s="32"/>
      <c r="G30" s="32"/>
      <c r="H30" s="32"/>
      <c r="I30" s="33"/>
      <c r="J30" s="33"/>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5" s="31" customFormat="1" ht="19.95" customHeight="1" x14ac:dyDescent="0.25">
      <c r="A31" s="2"/>
      <c r="B31" s="50">
        <f>B30+1</f>
        <v>2</v>
      </c>
      <c r="C31" s="50">
        <f>C30+1</f>
        <v>18</v>
      </c>
      <c r="D31" s="50">
        <v>227</v>
      </c>
      <c r="E31" s="32"/>
      <c r="F31" s="32"/>
      <c r="G31" s="32"/>
      <c r="H31" s="32"/>
      <c r="I31" s="33"/>
      <c r="J31" s="33"/>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5" s="31" customFormat="1" ht="19.95" customHeight="1" x14ac:dyDescent="0.25">
      <c r="A32" s="2"/>
      <c r="B32" s="50">
        <f t="shared" ref="B32:B53" si="0">B31+1</f>
        <v>3</v>
      </c>
      <c r="C32" s="50">
        <f t="shared" ref="C32:C53" si="1">C31+1</f>
        <v>19</v>
      </c>
      <c r="D32" s="50">
        <v>225</v>
      </c>
      <c r="E32" s="32"/>
      <c r="F32" s="32"/>
      <c r="G32" s="32"/>
      <c r="H32" s="32"/>
      <c r="I32" s="33"/>
      <c r="J32" s="33"/>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s="36" customFormat="1" ht="19.95" customHeight="1" x14ac:dyDescent="0.25">
      <c r="A33" s="150" t="s">
        <v>11</v>
      </c>
      <c r="B33" s="51">
        <f t="shared" si="0"/>
        <v>4</v>
      </c>
      <c r="C33" s="51">
        <f t="shared" si="1"/>
        <v>20</v>
      </c>
      <c r="D33" s="52">
        <v>225</v>
      </c>
      <c r="E33" s="34"/>
      <c r="F33" s="34"/>
      <c r="G33" s="34"/>
      <c r="H33" s="34"/>
      <c r="I33" s="35"/>
      <c r="J33" s="35"/>
    </row>
    <row r="34" spans="1:53" s="37" customFormat="1" ht="19.95" customHeight="1" x14ac:dyDescent="0.25">
      <c r="A34" s="2"/>
      <c r="B34" s="50">
        <f t="shared" si="0"/>
        <v>5</v>
      </c>
      <c r="C34" s="50">
        <f t="shared" si="1"/>
        <v>21</v>
      </c>
      <c r="D34" s="50">
        <v>216</v>
      </c>
      <c r="E34" s="32"/>
      <c r="F34" s="32"/>
      <c r="G34" s="32"/>
      <c r="H34" s="32"/>
      <c r="I34" s="33"/>
      <c r="J34" s="33"/>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s="31" customFormat="1" ht="19.95" customHeight="1" x14ac:dyDescent="0.25">
      <c r="A35" s="2"/>
      <c r="B35" s="50">
        <f t="shared" si="0"/>
        <v>6</v>
      </c>
      <c r="C35" s="50">
        <f t="shared" si="1"/>
        <v>22</v>
      </c>
      <c r="D35" s="50">
        <v>215</v>
      </c>
      <c r="E35" s="32"/>
      <c r="F35" s="32"/>
      <c r="G35" s="32"/>
      <c r="H35" s="32"/>
      <c r="I35" s="33"/>
      <c r="J35" s="33"/>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row>
    <row r="36" spans="1:53" s="31" customFormat="1" ht="19.95" customHeight="1" x14ac:dyDescent="0.25">
      <c r="A36" s="2"/>
      <c r="B36" s="50">
        <f t="shared" si="0"/>
        <v>7</v>
      </c>
      <c r="C36" s="50">
        <f t="shared" si="1"/>
        <v>23</v>
      </c>
      <c r="D36" s="50">
        <v>218</v>
      </c>
      <c r="E36" s="32"/>
      <c r="F36" s="32"/>
      <c r="G36" s="32"/>
      <c r="H36" s="32"/>
      <c r="I36" s="33"/>
      <c r="J36" s="33"/>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row>
    <row r="37" spans="1:53" s="31" customFormat="1" ht="19.95" customHeight="1" x14ac:dyDescent="0.25">
      <c r="A37" s="2"/>
      <c r="B37" s="50">
        <f t="shared" si="0"/>
        <v>8</v>
      </c>
      <c r="C37" s="50">
        <f t="shared" si="1"/>
        <v>24</v>
      </c>
      <c r="D37" s="50">
        <v>197</v>
      </c>
      <c r="E37" s="32"/>
      <c r="F37" s="32"/>
      <c r="G37" s="32"/>
      <c r="H37" s="32"/>
      <c r="I37" s="33"/>
      <c r="J37" s="33"/>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row>
    <row r="38" spans="1:53" s="36" customFormat="1" ht="19.95" customHeight="1" x14ac:dyDescent="0.25">
      <c r="A38" s="150" t="s">
        <v>10</v>
      </c>
      <c r="B38" s="52">
        <f t="shared" si="0"/>
        <v>9</v>
      </c>
      <c r="C38" s="52">
        <f t="shared" si="1"/>
        <v>25</v>
      </c>
      <c r="D38" s="52">
        <v>178</v>
      </c>
      <c r="E38" s="34"/>
      <c r="F38" s="34"/>
      <c r="G38" s="34"/>
      <c r="H38" s="34"/>
      <c r="I38" s="35"/>
      <c r="J38" s="35"/>
    </row>
    <row r="39" spans="1:53" s="31" customFormat="1" ht="19.95" customHeight="1" x14ac:dyDescent="0.25">
      <c r="A39" s="2"/>
      <c r="B39" s="50">
        <f t="shared" si="0"/>
        <v>10</v>
      </c>
      <c r="C39" s="50">
        <f t="shared" si="1"/>
        <v>26</v>
      </c>
      <c r="D39" s="50">
        <v>158</v>
      </c>
      <c r="E39" s="32"/>
      <c r="F39" s="32"/>
      <c r="G39" s="32"/>
      <c r="H39" s="32"/>
      <c r="I39" s="33"/>
      <c r="J39" s="33"/>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row>
    <row r="40" spans="1:53" s="31" customFormat="1" ht="19.95" customHeight="1" x14ac:dyDescent="0.25">
      <c r="A40" s="2"/>
      <c r="B40" s="50">
        <f t="shared" si="0"/>
        <v>11</v>
      </c>
      <c r="C40" s="50">
        <f t="shared" si="1"/>
        <v>27</v>
      </c>
      <c r="D40" s="50">
        <v>137</v>
      </c>
      <c r="E40" s="32"/>
      <c r="F40" s="32"/>
      <c r="G40" s="32"/>
      <c r="H40" s="32"/>
      <c r="I40" s="33"/>
      <c r="J40" s="33"/>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1:53" s="31" customFormat="1" ht="19.95" customHeight="1" x14ac:dyDescent="0.25">
      <c r="A41" s="2"/>
      <c r="B41" s="50">
        <f t="shared" si="0"/>
        <v>12</v>
      </c>
      <c r="C41" s="50">
        <f t="shared" si="1"/>
        <v>28</v>
      </c>
      <c r="D41" s="50">
        <v>109</v>
      </c>
      <c r="E41" s="32"/>
      <c r="F41" s="32"/>
      <c r="G41" s="32"/>
      <c r="H41" s="32"/>
      <c r="I41" s="33"/>
      <c r="J41" s="33"/>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row>
    <row r="42" spans="1:53" s="28" customFormat="1" ht="19.95" customHeight="1" x14ac:dyDescent="0.25">
      <c r="A42" s="4"/>
      <c r="B42" s="50">
        <f t="shared" si="0"/>
        <v>13</v>
      </c>
      <c r="C42" s="50">
        <f t="shared" si="1"/>
        <v>29</v>
      </c>
      <c r="D42" s="50">
        <v>88</v>
      </c>
      <c r="E42" s="32"/>
      <c r="F42" s="32"/>
      <c r="G42" s="32"/>
      <c r="H42" s="32"/>
      <c r="I42" s="33"/>
      <c r="J42" s="33"/>
    </row>
    <row r="43" spans="1:53" s="38" customFormat="1" ht="19.95" customHeight="1" x14ac:dyDescent="0.25">
      <c r="A43" s="150" t="s">
        <v>9</v>
      </c>
      <c r="B43" s="52">
        <f t="shared" si="0"/>
        <v>14</v>
      </c>
      <c r="C43" s="52">
        <f t="shared" si="1"/>
        <v>30</v>
      </c>
      <c r="D43" s="52">
        <v>63</v>
      </c>
      <c r="E43" s="34"/>
      <c r="F43" s="34"/>
      <c r="G43" s="34"/>
      <c r="H43" s="34"/>
      <c r="I43" s="35"/>
      <c r="J43" s="35"/>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row>
    <row r="44" spans="1:53" s="31" customFormat="1" ht="19.95" customHeight="1" x14ac:dyDescent="0.25">
      <c r="A44" s="2"/>
      <c r="B44" s="50">
        <f t="shared" si="0"/>
        <v>15</v>
      </c>
      <c r="C44" s="50">
        <f t="shared" si="1"/>
        <v>31</v>
      </c>
      <c r="D44" s="50">
        <v>39</v>
      </c>
      <c r="E44" s="32"/>
      <c r="F44" s="32"/>
      <c r="G44" s="32"/>
      <c r="H44" s="32"/>
      <c r="I44" s="33"/>
      <c r="J44" s="33"/>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row>
    <row r="45" spans="1:53" s="30" customFormat="1" ht="19.95" customHeight="1" x14ac:dyDescent="0.25">
      <c r="A45" s="2"/>
      <c r="B45" s="50">
        <f t="shared" si="0"/>
        <v>16</v>
      </c>
      <c r="C45" s="50">
        <f t="shared" si="1"/>
        <v>32</v>
      </c>
      <c r="D45" s="53">
        <v>31</v>
      </c>
      <c r="E45" s="32"/>
      <c r="F45" s="32"/>
      <c r="G45" s="32"/>
      <c r="H45" s="32"/>
      <c r="I45" s="33"/>
      <c r="J45" s="33"/>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1:53" s="30" customFormat="1" ht="19.95" customHeight="1" x14ac:dyDescent="0.25">
      <c r="A46" s="2"/>
      <c r="B46" s="50">
        <f t="shared" si="0"/>
        <v>17</v>
      </c>
      <c r="C46" s="50">
        <f t="shared" si="1"/>
        <v>33</v>
      </c>
      <c r="D46" s="53">
        <v>24</v>
      </c>
      <c r="E46" s="32"/>
      <c r="F46" s="32"/>
      <c r="G46" s="32"/>
      <c r="H46" s="32"/>
      <c r="I46" s="33"/>
      <c r="J46" s="33"/>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pans="1:53" s="8" customFormat="1" ht="19.95" customHeight="1" x14ac:dyDescent="0.25">
      <c r="A47" s="1"/>
      <c r="B47" s="50">
        <f t="shared" si="0"/>
        <v>18</v>
      </c>
      <c r="C47" s="50">
        <f t="shared" si="1"/>
        <v>34</v>
      </c>
      <c r="D47" s="47">
        <v>17</v>
      </c>
      <c r="E47" s="39"/>
      <c r="F47" s="39"/>
      <c r="G47" s="39"/>
      <c r="H47" s="39"/>
      <c r="I47" s="40"/>
      <c r="J47" s="40"/>
    </row>
    <row r="48" spans="1:53" s="8" customFormat="1" ht="19.95" customHeight="1" x14ac:dyDescent="0.25">
      <c r="A48" s="150" t="s">
        <v>8</v>
      </c>
      <c r="B48" s="52">
        <f t="shared" si="0"/>
        <v>19</v>
      </c>
      <c r="C48" s="52">
        <f t="shared" si="1"/>
        <v>35</v>
      </c>
      <c r="D48" s="54">
        <v>13</v>
      </c>
      <c r="E48" s="34"/>
      <c r="F48" s="34"/>
      <c r="G48" s="34"/>
      <c r="H48" s="34"/>
      <c r="I48" s="35"/>
      <c r="J48" s="35"/>
    </row>
    <row r="49" spans="1:53" s="7" customFormat="1" ht="19.95" customHeight="1" x14ac:dyDescent="0.25">
      <c r="A49" s="2"/>
      <c r="B49" s="50">
        <f t="shared" si="0"/>
        <v>20</v>
      </c>
      <c r="C49" s="50">
        <f t="shared" si="1"/>
        <v>36</v>
      </c>
      <c r="D49" s="53">
        <v>9</v>
      </c>
      <c r="E49" s="32"/>
      <c r="F49" s="32"/>
      <c r="G49" s="32"/>
      <c r="H49" s="32"/>
      <c r="I49" s="33"/>
      <c r="J49" s="33"/>
    </row>
    <row r="50" spans="1:53" s="7" customFormat="1" ht="19.95" customHeight="1" x14ac:dyDescent="0.25">
      <c r="A50" s="2"/>
      <c r="B50" s="50">
        <f t="shared" si="0"/>
        <v>21</v>
      </c>
      <c r="C50" s="50">
        <f t="shared" si="1"/>
        <v>37</v>
      </c>
      <c r="D50" s="53">
        <v>4</v>
      </c>
      <c r="E50" s="32"/>
      <c r="F50" s="32"/>
      <c r="G50" s="32"/>
      <c r="H50" s="32"/>
      <c r="I50" s="33"/>
      <c r="J50" s="33"/>
    </row>
    <row r="51" spans="1:53" s="7" customFormat="1" ht="19.95" customHeight="1" thickBot="1" x14ac:dyDescent="0.3">
      <c r="A51" s="2"/>
      <c r="B51" s="50">
        <f t="shared" si="0"/>
        <v>22</v>
      </c>
      <c r="C51" s="50">
        <f t="shared" si="1"/>
        <v>38</v>
      </c>
      <c r="D51" s="53">
        <v>3</v>
      </c>
      <c r="E51" s="32"/>
      <c r="F51" s="32"/>
      <c r="G51" s="32"/>
      <c r="H51" s="32"/>
      <c r="I51" s="33"/>
      <c r="J51" s="33"/>
    </row>
    <row r="52" spans="1:53" s="41" customFormat="1" ht="19.95" customHeight="1" thickBot="1" x14ac:dyDescent="0.3">
      <c r="A52" s="6"/>
      <c r="B52" s="50">
        <f t="shared" si="0"/>
        <v>23</v>
      </c>
      <c r="C52" s="50">
        <f t="shared" si="1"/>
        <v>39</v>
      </c>
      <c r="D52" s="53">
        <v>1</v>
      </c>
      <c r="E52" s="32"/>
      <c r="F52" s="32"/>
      <c r="G52" s="32"/>
      <c r="H52" s="32"/>
      <c r="I52" s="33"/>
      <c r="J52" s="33"/>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row>
    <row r="53" spans="1:53" s="7" customFormat="1" ht="19.95" customHeight="1" x14ac:dyDescent="0.25">
      <c r="A53" s="2"/>
      <c r="B53" s="50">
        <f t="shared" si="0"/>
        <v>24</v>
      </c>
      <c r="C53" s="50">
        <f t="shared" si="1"/>
        <v>40</v>
      </c>
      <c r="D53" s="53">
        <v>0</v>
      </c>
      <c r="E53" s="32"/>
      <c r="F53" s="32"/>
      <c r="G53" s="32"/>
      <c r="H53" s="32"/>
      <c r="I53" s="33"/>
      <c r="J53" s="33"/>
    </row>
    <row r="54" spans="1:53" s="7" customFormat="1" ht="19.95" customHeight="1" x14ac:dyDescent="0.25">
      <c r="A54" s="55"/>
      <c r="B54" s="55"/>
      <c r="C54" s="55"/>
      <c r="D54" s="56">
        <f>SUM(D30:D53)</f>
        <v>2602</v>
      </c>
      <c r="E54" s="8"/>
      <c r="F54" s="8"/>
      <c r="G54" s="42"/>
      <c r="H54" s="42"/>
      <c r="I54" s="43"/>
      <c r="J54" s="44"/>
    </row>
    <row r="55" spans="1:53" s="7" customFormat="1" x14ac:dyDescent="0.25"/>
    <row r="62" spans="1:53" x14ac:dyDescent="0.25">
      <c r="D62" s="45"/>
    </row>
    <row r="63" spans="1:53" x14ac:dyDescent="0.25">
      <c r="D63" s="45"/>
    </row>
    <row r="64" spans="1:53" x14ac:dyDescent="0.25">
      <c r="D64" s="45"/>
    </row>
    <row r="65" spans="4:4" x14ac:dyDescent="0.25">
      <c r="D65" s="45"/>
    </row>
  </sheetData>
  <sheetProtection password="DDA7" sheet="1" objects="1" scenarios="1"/>
  <mergeCells count="7">
    <mergeCell ref="A27:A28"/>
    <mergeCell ref="A3:B3"/>
    <mergeCell ref="D3:F3"/>
    <mergeCell ref="H7:J7"/>
    <mergeCell ref="A11:I11"/>
    <mergeCell ref="A18:I18"/>
    <mergeCell ref="A26:J26"/>
  </mergeCells>
  <pageMargins left="0.19685039370078741" right="0.19685039370078741" top="0.19685039370078741" bottom="0.19685039370078741" header="0.19685039370078741" footer="0.19685039370078741"/>
  <pageSetup paperSize="9" scale="75"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'How to use the SCOP-SEER tool'!$B$44:$B$46</xm:f>
          </x14:formula1>
          <xm:sqref>B8</xm:sqref>
        </x14:dataValidation>
        <x14:dataValidation type="list" allowBlank="1" showInputMessage="1" showErrorMessage="1">
          <x14:formula1>
            <xm:f>'How to use the SCOP-SEER tool'!$B$41:$B$42</xm:f>
          </x14:formula1>
          <xm:sqref>B10</xm:sqref>
        </x14:dataValidation>
        <x14:dataValidation type="list" allowBlank="1" showInputMessage="1" showErrorMessage="1">
          <x14:formula1>
            <xm:f>'How to use the SCOP-SEER tool'!$A$41:$A$42</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How to use the SCOP-SEER tool</vt:lpstr>
      <vt:lpstr>SCOP air-air average</vt:lpstr>
      <vt:lpstr>SCOP air-air warmer</vt:lpstr>
      <vt:lpstr>SCOP air-air colder</vt:lpstr>
      <vt:lpstr>SEER air-air</vt:lpstr>
    </vt:vector>
  </TitlesOfParts>
  <Company>CETIAT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MMT</dc:creator>
  <cp:lastModifiedBy>mondot</cp:lastModifiedBy>
  <cp:lastPrinted>2016-09-22T10:09:38Z</cp:lastPrinted>
  <dcterms:created xsi:type="dcterms:W3CDTF">2010-08-04T09:32:22Z</dcterms:created>
  <dcterms:modified xsi:type="dcterms:W3CDTF">2019-10-01T08:21:17Z</dcterms:modified>
</cp:coreProperties>
</file>