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131" codeName="{4D1C537B-E38A-612A-F078-A93A15B4B7F4}"/>
  <workbookPr updateLinks="never" codeName="ThisWorkbook" defaultThemeVersion="124226"/>
  <mc:AlternateContent xmlns:mc="http://schemas.openxmlformats.org/markup-compatibility/2006">
    <mc:Choice Requires="x15">
      <x15ac:absPath xmlns:x15ac="http://schemas.microsoft.com/office/spreadsheetml/2010/11/ac" url="C:\Users\laurem\Documents\certification\HP keymark\DOC\"/>
    </mc:Choice>
  </mc:AlternateContent>
  <xr:revisionPtr revIDLastSave="0" documentId="13_ncr:1_{B6A191B1-A9D1-4239-B819-B417B305B3AE}" xr6:coauthVersionLast="47" xr6:coauthVersionMax="47" xr10:uidLastSave="{00000000-0000-0000-0000-000000000000}"/>
  <workbookProtection workbookAlgorithmName="SHA-512" workbookHashValue="AbScIo9wb5wNWw2Qq7pwqDumngWIxa/nTbsft0M0NpN6dZ/3dtItKbfGDxS/QM/sko7ni0SLx39XFlz/WE912A==" workbookSaltValue="laIEUsjFq1m2taZr8o+PQg==" workbookSpinCount="100000" lockStructure="1"/>
  <bookViews>
    <workbookView xWindow="-120" yWindow="-120" windowWidth="29040" windowHeight="15840" tabRatio="606" xr2:uid="{00000000-000D-0000-FFFF-FFFF00000000}"/>
  </bookViews>
  <sheets>
    <sheet name="How to use the SCOP tool" sheetId="12" r:id="rId1"/>
    <sheet name="SCOP water_based HP average" sheetId="7" r:id="rId2"/>
    <sheet name="SCOP water_based HP warmer" sheetId="9" r:id="rId3"/>
    <sheet name="SCOP water_based HP colder" sheetId="4" r:id="rId4"/>
    <sheet name="SEER water_based HP" sheetId="13" r:id="rId5"/>
  </sheets>
  <functionGroups builtInGroupCount="19"/>
  <externalReferences>
    <externalReference r:id="rId6"/>
  </externalReferences>
  <definedNames>
    <definedName name="_xlnm._FilterDatabase" localSheetId="1" hidden="1">'SCOP water_based HP average'!#REF!</definedName>
    <definedName name="_xlnm._FilterDatabase" localSheetId="3" hidden="1">'SCOP water_based HP colder'!#REF!</definedName>
    <definedName name="_xlnm._FilterDatabase" localSheetId="2" hidden="1">'SCOP water_based HP warmer'!#REF!</definedName>
    <definedName name="_xlnm._FilterDatabase" localSheetId="4" hidden="1">'SEER water_based HP'!#REF!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61" i="7" l="1"/>
  <c r="J61" i="7"/>
  <c r="D54" i="13"/>
  <c r="C31" i="13"/>
  <c r="C32" i="13" s="1"/>
  <c r="C33" i="13" s="1"/>
  <c r="C34" i="13" s="1"/>
  <c r="C35" i="13" s="1"/>
  <c r="C36" i="13" s="1"/>
  <c r="C37" i="13" s="1"/>
  <c r="C38" i="13" s="1"/>
  <c r="C39" i="13" s="1"/>
  <c r="C40" i="13" s="1"/>
  <c r="C41" i="13" s="1"/>
  <c r="C42" i="13" s="1"/>
  <c r="C43" i="13" s="1"/>
  <c r="C44" i="13" s="1"/>
  <c r="C45" i="13" s="1"/>
  <c r="C46" i="13" s="1"/>
  <c r="C47" i="13" s="1"/>
  <c r="C48" i="13" s="1"/>
  <c r="C49" i="13" s="1"/>
  <c r="C50" i="13" s="1"/>
  <c r="C51" i="13" s="1"/>
  <c r="C52" i="13" s="1"/>
  <c r="C53" i="13" s="1"/>
  <c r="B31" i="13"/>
  <c r="B32" i="13" s="1"/>
  <c r="B33" i="13" s="1"/>
  <c r="B34" i="13" s="1"/>
  <c r="B35" i="13" s="1"/>
  <c r="B36" i="13" s="1"/>
  <c r="B37" i="13" s="1"/>
  <c r="B38" i="13" s="1"/>
  <c r="B39" i="13" s="1"/>
  <c r="B40" i="13" s="1"/>
  <c r="B41" i="13" s="1"/>
  <c r="B42" i="13" s="1"/>
  <c r="B43" i="13" s="1"/>
  <c r="B44" i="13" s="1"/>
  <c r="B45" i="13" s="1"/>
  <c r="B46" i="13" s="1"/>
  <c r="B47" i="13" s="1"/>
  <c r="B48" i="13" s="1"/>
  <c r="B49" i="13" s="1"/>
  <c r="B50" i="13" s="1"/>
  <c r="B51" i="13" s="1"/>
  <c r="B52" i="13" s="1"/>
  <c r="B53" i="13" s="1"/>
  <c r="D74" i="4" l="1"/>
  <c r="C36" i="9" l="1"/>
  <c r="C37" i="9" s="1"/>
  <c r="C38" i="9" s="1"/>
  <c r="C39" i="9" s="1"/>
  <c r="C40" i="9" s="1"/>
  <c r="C41" i="9" s="1"/>
  <c r="C42" i="9" s="1"/>
  <c r="C43" i="9" s="1"/>
  <c r="C44" i="9" s="1"/>
  <c r="C45" i="9" s="1"/>
  <c r="C46" i="9" s="1"/>
  <c r="C47" i="9" s="1"/>
  <c r="C48" i="9" s="1"/>
  <c r="B36" i="9"/>
  <c r="B37" i="9" s="1"/>
  <c r="B38" i="9" s="1"/>
  <c r="B39" i="9" s="1"/>
  <c r="B40" i="9" s="1"/>
  <c r="B41" i="9" s="1"/>
  <c r="B42" i="9" s="1"/>
  <c r="B43" i="9" s="1"/>
  <c r="B44" i="9" s="1"/>
  <c r="B45" i="9" s="1"/>
  <c r="B46" i="9" s="1"/>
  <c r="B47" i="9" s="1"/>
  <c r="B48" i="9" s="1"/>
  <c r="D49" i="9"/>
</calcChain>
</file>

<file path=xl/sharedStrings.xml><?xml version="1.0" encoding="utf-8"?>
<sst xmlns="http://schemas.openxmlformats.org/spreadsheetml/2006/main" count="435" uniqueCount="174">
  <si>
    <t>Performance data</t>
  </si>
  <si>
    <t>Condition</t>
  </si>
  <si>
    <t>Outdoor air T°C</t>
  </si>
  <si>
    <t>Reference conditions</t>
  </si>
  <si>
    <t>°C</t>
  </si>
  <si>
    <t>kW</t>
  </si>
  <si>
    <t>Part load ratio %</t>
  </si>
  <si>
    <t>CR</t>
  </si>
  <si>
    <t>A</t>
  </si>
  <si>
    <t>B</t>
  </si>
  <si>
    <t>C</t>
  </si>
  <si>
    <t>D</t>
  </si>
  <si>
    <t>j</t>
  </si>
  <si>
    <t xml:space="preserve">Bin </t>
  </si>
  <si>
    <t>Tj</t>
  </si>
  <si>
    <t xml:space="preserve">Hours </t>
  </si>
  <si>
    <t>hj</t>
  </si>
  <si>
    <t>-</t>
  </si>
  <si>
    <t>kWh</t>
  </si>
  <si>
    <t>Part load ratio</t>
  </si>
  <si>
    <t>%</t>
  </si>
  <si>
    <t>Thermostat off</t>
  </si>
  <si>
    <t>Stand by</t>
  </si>
  <si>
    <t>Off mode</t>
  </si>
  <si>
    <t>Cranckase heater</t>
  </si>
  <si>
    <t>P * h      (kWh)</t>
  </si>
  <si>
    <t>Climate</t>
  </si>
  <si>
    <t>average</t>
  </si>
  <si>
    <t>TOL</t>
  </si>
  <si>
    <t>Annual heating demand</t>
  </si>
  <si>
    <t>Electric back up  heater</t>
  </si>
  <si>
    <t>SCOPon</t>
  </si>
  <si>
    <t>SCOP</t>
  </si>
  <si>
    <t>Hours</t>
  </si>
  <si>
    <t>hours</t>
  </si>
  <si>
    <t>Tdesignh</t>
  </si>
  <si>
    <t>Operating modes for reversible units</t>
  </si>
  <si>
    <t>Operating modes for heating only</t>
  </si>
  <si>
    <t>G</t>
  </si>
  <si>
    <r>
      <t>C</t>
    </r>
    <r>
      <rPr>
        <vertAlign val="subscript"/>
        <sz val="12"/>
        <rFont val="Trebuchet MS"/>
        <family val="2"/>
      </rPr>
      <t>dh</t>
    </r>
  </si>
  <si>
    <t>Power input (W)</t>
  </si>
  <si>
    <t>Bin calculation</t>
  </si>
  <si>
    <t>Water outlet temperature</t>
  </si>
  <si>
    <t>Temperature application</t>
  </si>
  <si>
    <t>Water flow</t>
  </si>
  <si>
    <t>fixed</t>
  </si>
  <si>
    <t>variable</t>
  </si>
  <si>
    <t>35°C</t>
  </si>
  <si>
    <t>55°C</t>
  </si>
  <si>
    <t>Declared Capacity (kW)</t>
  </si>
  <si>
    <t>Part load (kW)</t>
  </si>
  <si>
    <t>Type of heat pump</t>
  </si>
  <si>
    <t>water-to-water</t>
  </si>
  <si>
    <t>brine-to-water</t>
  </si>
  <si>
    <t>staged</t>
  </si>
  <si>
    <t>warmer</t>
  </si>
  <si>
    <t>colder</t>
  </si>
  <si>
    <t>23/18°C</t>
  </si>
  <si>
    <t>12/7°C</t>
  </si>
  <si>
    <t>Capacity control</t>
  </si>
  <si>
    <t>HHE</t>
  </si>
  <si>
    <t>QH</t>
  </si>
  <si>
    <r>
      <rPr>
        <b/>
        <sz val="14"/>
        <rFont val="Symbol"/>
        <family val="1"/>
        <charset val="2"/>
      </rPr>
      <t>h</t>
    </r>
    <r>
      <rPr>
        <b/>
        <vertAlign val="subscript"/>
        <sz val="14"/>
        <rFont val="Trebuchet MS"/>
        <family val="2"/>
      </rPr>
      <t>s</t>
    </r>
  </si>
  <si>
    <r>
      <t>COP</t>
    </r>
    <r>
      <rPr>
        <vertAlign val="subscript"/>
        <sz val="12"/>
        <rFont val="Trebuchet MS"/>
        <family val="2"/>
      </rPr>
      <t>bin</t>
    </r>
  </si>
  <si>
    <r>
      <t>Declared COP</t>
    </r>
    <r>
      <rPr>
        <vertAlign val="subscript"/>
        <sz val="12"/>
        <rFont val="Trebuchet MS"/>
        <family val="2"/>
      </rPr>
      <t>d</t>
    </r>
  </si>
  <si>
    <r>
      <t>pl(T</t>
    </r>
    <r>
      <rPr>
        <vertAlign val="subscript"/>
        <sz val="12"/>
        <rFont val="Trebuchet MS"/>
        <family val="2"/>
      </rPr>
      <t>j</t>
    </r>
    <r>
      <rPr>
        <sz val="12"/>
        <rFont val="Trebuchet MS"/>
        <family val="2"/>
      </rPr>
      <t>)</t>
    </r>
  </si>
  <si>
    <r>
      <t>COP</t>
    </r>
    <r>
      <rPr>
        <vertAlign val="subscript"/>
        <sz val="12"/>
        <rFont val="Trebuchet MS"/>
        <family val="2"/>
      </rPr>
      <t>bin</t>
    </r>
    <r>
      <rPr>
        <sz val="12"/>
        <rFont val="Trebuchet MS"/>
        <family val="2"/>
      </rPr>
      <t>(T</t>
    </r>
    <r>
      <rPr>
        <vertAlign val="subscript"/>
        <sz val="12"/>
        <rFont val="Trebuchet MS"/>
        <family val="2"/>
      </rPr>
      <t>j</t>
    </r>
    <r>
      <rPr>
        <sz val="12"/>
        <rFont val="Trebuchet MS"/>
        <family val="2"/>
      </rPr>
      <t>)</t>
    </r>
  </si>
  <si>
    <r>
      <t>elbu(T</t>
    </r>
    <r>
      <rPr>
        <vertAlign val="subscript"/>
        <sz val="12"/>
        <rFont val="Trebuchet MS"/>
        <family val="2"/>
      </rPr>
      <t>j</t>
    </r>
    <r>
      <rPr>
        <sz val="12"/>
        <rFont val="Trebuchet MS"/>
        <family val="2"/>
      </rPr>
      <t>)</t>
    </r>
  </si>
  <si>
    <r>
      <t>h</t>
    </r>
    <r>
      <rPr>
        <vertAlign val="subscript"/>
        <sz val="12"/>
        <rFont val="Trebuchet MS"/>
        <family val="2"/>
      </rPr>
      <t>j</t>
    </r>
    <r>
      <rPr>
        <sz val="12"/>
        <rFont val="Trebuchet MS"/>
        <family val="2"/>
      </rPr>
      <t xml:space="preserve"> * P</t>
    </r>
    <r>
      <rPr>
        <vertAlign val="subscript"/>
        <sz val="12"/>
        <rFont val="Trebuchet MS"/>
        <family val="2"/>
      </rPr>
      <t>h</t>
    </r>
    <r>
      <rPr>
        <sz val="12"/>
        <rFont val="Trebuchet MS"/>
        <family val="2"/>
      </rPr>
      <t>(T</t>
    </r>
    <r>
      <rPr>
        <vertAlign val="subscript"/>
        <sz val="12"/>
        <rFont val="Trebuchet MS"/>
        <family val="2"/>
      </rPr>
      <t>j</t>
    </r>
    <r>
      <rPr>
        <sz val="12"/>
        <rFont val="Trebuchet MS"/>
        <family val="2"/>
      </rPr>
      <t>)</t>
    </r>
  </si>
  <si>
    <t>Heat load (kW)</t>
  </si>
  <si>
    <r>
      <t>P</t>
    </r>
    <r>
      <rPr>
        <vertAlign val="subscript"/>
        <sz val="12"/>
        <rFont val="Trebuchet MS"/>
        <family val="2"/>
      </rPr>
      <t>h</t>
    </r>
    <r>
      <rPr>
        <sz val="12"/>
        <rFont val="Trebuchet MS"/>
        <family val="2"/>
      </rPr>
      <t>(T</t>
    </r>
    <r>
      <rPr>
        <vertAlign val="subscript"/>
        <sz val="12"/>
        <rFont val="Trebuchet MS"/>
        <family val="2"/>
      </rPr>
      <t>j</t>
    </r>
    <r>
      <rPr>
        <sz val="12"/>
        <rFont val="Trebuchet MS"/>
        <family val="2"/>
      </rPr>
      <t>)</t>
    </r>
  </si>
  <si>
    <t>Hea load covered by the heat pump</t>
  </si>
  <si>
    <t>Outdoor air temperature</t>
  </si>
  <si>
    <t>Tbiv</t>
  </si>
  <si>
    <t>DX-to-water</t>
  </si>
  <si>
    <t>outdoor air-to-water</t>
  </si>
  <si>
    <t>Product designation</t>
  </si>
  <si>
    <t>Manufacturer</t>
  </si>
  <si>
    <t>Product reference</t>
  </si>
  <si>
    <t>Auxiliary power consumptions</t>
  </si>
  <si>
    <t xml:space="preserve">Energy Efficiency </t>
  </si>
  <si>
    <t>heating only</t>
  </si>
  <si>
    <t>reversible</t>
  </si>
  <si>
    <t>Auxiliairy power consumptions</t>
  </si>
  <si>
    <t>Outdoor air temp.</t>
  </si>
  <si>
    <t>Heat demand (kW)</t>
  </si>
  <si>
    <t>Ph(tj)</t>
  </si>
  <si>
    <t>elbu(Tj)</t>
  </si>
  <si>
    <t>hj * Ph(Tj)</t>
  </si>
  <si>
    <t>Part Load (kW)</t>
  </si>
  <si>
    <t>Part load ratio (%)</t>
  </si>
  <si>
    <t>Calculation of energy efficiency - Average climate</t>
  </si>
  <si>
    <t>Calculation of energy efficiency - Warmer climate</t>
  </si>
  <si>
    <t>Calculation of energy efficiency - Colder climate</t>
  </si>
  <si>
    <t>Power input
 (W)</t>
  </si>
  <si>
    <t>Power input 
(W)</t>
  </si>
  <si>
    <t>P * h      
(kWh)</t>
  </si>
  <si>
    <t>Operating mode</t>
  </si>
  <si>
    <t>exhaust air-to-water</t>
  </si>
  <si>
    <t>P * h     
 (kWh)</t>
  </si>
  <si>
    <t xml:space="preserve">Heat load </t>
  </si>
  <si>
    <t xml:space="preserve">kW </t>
  </si>
  <si>
    <t>For each tab</t>
  </si>
  <si>
    <t>One tab per climate</t>
  </si>
  <si>
    <t>All coloured cells shall be filled in, because they are used for the calculations.</t>
  </si>
  <si>
    <t>Results : Energy efficiency</t>
  </si>
  <si>
    <t>To reset all calculations, click on "Reset" button : all input data and calculations will be reset</t>
  </si>
  <si>
    <t>Error messages</t>
  </si>
  <si>
    <t>Correct the data and click again on "Calculate"</t>
  </si>
  <si>
    <t>Some cells shall be filled in by using a selected list of options</t>
  </si>
  <si>
    <t>Calculate / Reset</t>
  </si>
  <si>
    <t>To launch the calculations, click on "Calculate" button</t>
  </si>
  <si>
    <t>All grey cells are optional to fill in ; they provide information on the unit for which the calculation is made</t>
  </si>
  <si>
    <t>F(Tbiv)</t>
  </si>
  <si>
    <t>In case of error in input data, an error message will appear, once the calculation is launched by clicking on Calculate"</t>
  </si>
  <si>
    <t>Inlet / outlet water temperatures for testing</t>
  </si>
  <si>
    <t>Inlet/outlet water temperatures for testing</t>
  </si>
  <si>
    <r>
      <t>Q</t>
    </r>
    <r>
      <rPr>
        <b/>
        <vertAlign val="subscript"/>
        <sz val="12"/>
        <rFont val="Trebuchet MS"/>
        <family val="2"/>
      </rPr>
      <t>HE</t>
    </r>
    <r>
      <rPr>
        <b/>
        <sz val="12"/>
        <rFont val="Trebuchet MS"/>
        <family val="2"/>
      </rPr>
      <t xml:space="preserve"> (kWh)</t>
    </r>
  </si>
  <si>
    <r>
      <t>H</t>
    </r>
    <r>
      <rPr>
        <vertAlign val="subscript"/>
        <sz val="12"/>
        <rFont val="Trebuchet MS"/>
        <family val="2"/>
      </rPr>
      <t>HE</t>
    </r>
  </si>
  <si>
    <r>
      <t>Q</t>
    </r>
    <r>
      <rPr>
        <vertAlign val="subscript"/>
        <sz val="12"/>
        <rFont val="Trebuchet MS"/>
        <family val="2"/>
      </rPr>
      <t>H</t>
    </r>
  </si>
  <si>
    <t>fossil fuel</t>
  </si>
  <si>
    <t>electricity</t>
  </si>
  <si>
    <t>Backup heater</t>
  </si>
  <si>
    <t>Back up  heater</t>
  </si>
  <si>
    <t>Annual energy consumption</t>
  </si>
  <si>
    <r>
      <t>COP</t>
    </r>
    <r>
      <rPr>
        <vertAlign val="subscript"/>
        <sz val="12"/>
        <rFont val="Trebuchet MS"/>
        <family val="2"/>
      </rPr>
      <t>bin</t>
    </r>
    <r>
      <rPr>
        <sz val="12"/>
        <rFont val="Trebuchet MS"/>
        <family val="2"/>
      </rPr>
      <t>(Tj)</t>
    </r>
  </si>
  <si>
    <t>Fossil fuel backup efficiency</t>
  </si>
  <si>
    <t>P * h             (kWh)</t>
  </si>
  <si>
    <t>P * h              (kWh)</t>
  </si>
  <si>
    <t>Heat load covered by the heat pump</t>
  </si>
  <si>
    <t>Cells of columns B to D are blocked and values cannot be changed</t>
  </si>
  <si>
    <t>Energy Efficiency</t>
  </si>
  <si>
    <t>Tdesignc</t>
  </si>
  <si>
    <t>Pdesignc</t>
  </si>
  <si>
    <r>
      <t>H</t>
    </r>
    <r>
      <rPr>
        <vertAlign val="subscript"/>
        <sz val="12"/>
        <rFont val="Trebuchet MS"/>
        <family val="2"/>
      </rPr>
      <t>CE</t>
    </r>
  </si>
  <si>
    <r>
      <t>Q</t>
    </r>
    <r>
      <rPr>
        <vertAlign val="subscript"/>
        <sz val="12"/>
        <rFont val="Trebuchet MS"/>
        <family val="2"/>
      </rPr>
      <t>C</t>
    </r>
  </si>
  <si>
    <t>SEERon</t>
  </si>
  <si>
    <t>SEER</t>
  </si>
  <si>
    <r>
      <t>Q</t>
    </r>
    <r>
      <rPr>
        <b/>
        <vertAlign val="subscript"/>
        <sz val="12"/>
        <rFont val="Trebuchet MS"/>
        <family val="2"/>
      </rPr>
      <t>CE</t>
    </r>
    <r>
      <rPr>
        <b/>
        <sz val="12"/>
        <rFont val="Trebuchet MS"/>
        <family val="2"/>
      </rPr>
      <t xml:space="preserve"> (kWh)</t>
    </r>
  </si>
  <si>
    <r>
      <t>Declared EER</t>
    </r>
    <r>
      <rPr>
        <vertAlign val="subscript"/>
        <sz val="12"/>
        <rFont val="Trebuchet MS"/>
        <family val="2"/>
      </rPr>
      <t>d</t>
    </r>
  </si>
  <si>
    <r>
      <t>C</t>
    </r>
    <r>
      <rPr>
        <vertAlign val="subscript"/>
        <sz val="12"/>
        <rFont val="Trebuchet MS"/>
        <family val="2"/>
      </rPr>
      <t>dc</t>
    </r>
  </si>
  <si>
    <r>
      <t>EER</t>
    </r>
    <r>
      <rPr>
        <vertAlign val="subscript"/>
        <sz val="12"/>
        <rFont val="Trebuchet MS"/>
        <family val="2"/>
      </rPr>
      <t>bin</t>
    </r>
  </si>
  <si>
    <t>Cooling demand (kW)</t>
  </si>
  <si>
    <t>Cooling capacity of the heat pump</t>
  </si>
  <si>
    <t>EER</t>
  </si>
  <si>
    <t>Annual cooling demand</t>
  </si>
  <si>
    <t xml:space="preserve">Annual electricity consumption </t>
  </si>
  <si>
    <t>Pc(Tj)</t>
  </si>
  <si>
    <t>hj*Pc(Tj)</t>
  </si>
  <si>
    <t>hj*(Pc(Tj)/EER(Tj)</t>
  </si>
  <si>
    <t>Calculation of energy efficiency of reversible water based heat pumps (SEER)</t>
  </si>
  <si>
    <t xml:space="preserve">From row 1 to 30 : Input data for SCOP </t>
  </si>
  <si>
    <t>From 1 to 25 : Input for SEER</t>
  </si>
  <si>
    <t>This tool has been developed by CETIAT by the use of Microsoft Excel version14.0.7237.5000 (32 bits). The tool shall be used by the empowered certification bodies of the Heat Pump Keymark product certification scheme and maybe used by manufacturers in order to calculate their performance in a consistence with the certification bodies. Neither the developer nor the Heat Pump Keymark may be held responsible for any errors that may occur from the use of the tool.</t>
  </si>
  <si>
    <r>
      <t xml:space="preserve">The final results are : SCOPon, SCOP, </t>
    </r>
    <r>
      <rPr>
        <sz val="12"/>
        <rFont val="Symbol"/>
        <family val="1"/>
        <charset val="2"/>
      </rPr>
      <t>h</t>
    </r>
    <r>
      <rPr>
        <sz val="12"/>
        <rFont val="Arial"/>
        <family val="2"/>
      </rPr>
      <t>s according to ErP regulation</t>
    </r>
  </si>
  <si>
    <t>Correction of the formula to calcuale EERbin (formula 10 in EN 14825:2018)</t>
  </si>
  <si>
    <t xml:space="preserve">Prated </t>
  </si>
  <si>
    <t>E(TOL) or E(Tdesignh)</t>
  </si>
  <si>
    <t>Version date: 2020_11_18</t>
  </si>
  <si>
    <t>It is not needed to reset all the data to run a calculation, if needed, you can only change a data and click on "Calculate"</t>
  </si>
  <si>
    <t>Version date: 2020_03_24</t>
  </si>
  <si>
    <t>E definition extended to E(TOL) or E(Tdesignh)</t>
  </si>
  <si>
    <t>Modification of the programs to make it possible to redo the calculation after some data to entry have been changed, without reseting all the data.</t>
  </si>
  <si>
    <t>Version date: 2020_12_17</t>
  </si>
  <si>
    <t>Automatic control that Tbiv and TOL are integers</t>
  </si>
  <si>
    <t>Automatic control that for T&gt;=Tbiv the declared capacity is not below 0,9xheating load value</t>
  </si>
  <si>
    <t>If declared TOL&lt;Tdesignh, E condition corresponds to Tdesignh</t>
  </si>
  <si>
    <t>Pdesignh replaced by Prated</t>
  </si>
  <si>
    <t>Version date: 2021_02_02 (V6)</t>
  </si>
  <si>
    <t>Cdh is given with 4 digit instead of 3 (3 digits after the coma)</t>
  </si>
  <si>
    <t>For T&lt;Tbiv, verification that for T&lt;Tbiv Pdh is not higher than the heating load</t>
  </si>
  <si>
    <t>In cooling mode: declared cooling capacity cannot be lower than 10% of the cooling load</t>
  </si>
  <si>
    <t>Cdc is given with 4 digit instead of 3 (3 digits after the coma)</t>
  </si>
  <si>
    <t>Version date: 2021_05_11 (V7)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</si>
</sst>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 #,##0.00\ &quot;€&quot;_-;\-* #,##0.00\ &quot;€&quot;_-;_-* &quot;-&quot;??\ &quot;€&quot;_-;_-@_-"/>
    <numFmt numFmtId="43" formatCode="_-* #,##0.00_-;\-* #,##0.00_-;_-* &quot;-&quot;??_-;_-@_-"/>
    <numFmt numFmtId="164" formatCode="_(* #,##0.00_);_(* \(#,##0.00\);_(* &quot;-&quot;??_);_(@_)"/>
    <numFmt numFmtId="165" formatCode="0.000"/>
    <numFmt numFmtId="166" formatCode="0.0"/>
    <numFmt numFmtId="167" formatCode="0.00000"/>
  </numFmts>
  <fonts count="23" x14ac:knownFonts="1">
    <font>
      <sz val="10"/>
      <name val="Arial"/>
    </font>
    <font>
      <sz val="12"/>
      <name val="Trebuchet MS"/>
      <family val="2"/>
    </font>
    <font>
      <b/>
      <sz val="12"/>
      <name val="Trebuchet MS"/>
      <family val="2"/>
    </font>
    <font>
      <sz val="8"/>
      <name val="Arial"/>
      <family val="2"/>
    </font>
    <font>
      <b/>
      <sz val="12"/>
      <color indexed="10"/>
      <name val="Trebuchet MS"/>
      <family val="2"/>
    </font>
    <font>
      <sz val="12"/>
      <color indexed="10"/>
      <name val="Trebuchet MS"/>
      <family val="2"/>
    </font>
    <font>
      <sz val="10"/>
      <name val="Arial"/>
      <family val="2"/>
    </font>
    <font>
      <vertAlign val="subscript"/>
      <sz val="12"/>
      <name val="Trebuchet MS"/>
      <family val="2"/>
    </font>
    <font>
      <b/>
      <sz val="12"/>
      <color rgb="FFFF0000"/>
      <name val="Trebuchet MS"/>
      <family val="2"/>
    </font>
    <font>
      <sz val="12"/>
      <name val="Calibri"/>
      <family val="2"/>
      <scheme val="minor"/>
    </font>
    <font>
      <sz val="12"/>
      <color theme="1"/>
      <name val="Trebuchet MS"/>
      <family val="2"/>
    </font>
    <font>
      <b/>
      <sz val="14"/>
      <name val="Trebuchet MS"/>
      <family val="2"/>
    </font>
    <font>
      <b/>
      <sz val="14"/>
      <name val="Symbol"/>
      <family val="1"/>
      <charset val="2"/>
    </font>
    <font>
      <b/>
      <vertAlign val="subscript"/>
      <sz val="14"/>
      <name val="Trebuchet MS"/>
      <family val="2"/>
    </font>
    <font>
      <b/>
      <sz val="14"/>
      <color rgb="FFFF0000"/>
      <name val="Trebuchet MS"/>
      <family val="2"/>
    </font>
    <font>
      <sz val="10"/>
      <name val="Arial"/>
      <family val="2"/>
    </font>
    <font>
      <sz val="12"/>
      <name val="Arial"/>
      <family val="2"/>
    </font>
    <font>
      <b/>
      <sz val="12"/>
      <color rgb="FFFF0000"/>
      <name val="Arial"/>
      <family val="2"/>
    </font>
    <font>
      <b/>
      <sz val="12"/>
      <name val="Arial"/>
      <family val="2"/>
    </font>
    <font>
      <sz val="12"/>
      <name val="Symbol"/>
      <family val="1"/>
      <charset val="2"/>
    </font>
    <font>
      <b/>
      <vertAlign val="subscript"/>
      <sz val="12"/>
      <name val="Trebuchet MS"/>
      <family val="2"/>
    </font>
    <font>
      <sz val="12"/>
      <color rgb="FFFF0000"/>
      <name val="Trebuchet MS"/>
      <family val="2"/>
    </font>
    <font>
      <sz val="12"/>
      <color rgb="FFFF0000"/>
      <name val="Arial"/>
      <family val="2"/>
    </font>
  </fonts>
  <fills count="10">
    <fill>
      <patternFill patternType="none"/>
    </fill>
    <fill>
      <patternFill patternType="gray125"/>
    </fill>
    <fill>
      <patternFill patternType="solid">
        <fgColor theme="5" tint="0.59999389629810485"/>
        <bgColor indexed="64"/>
      </patternFill>
    </fill>
    <fill>
      <patternFill patternType="solid">
        <fgColor theme="6" tint="0.39997558519241921"/>
        <bgColor indexed="64"/>
      </patternFill>
    </fill>
    <fill>
      <patternFill patternType="solid">
        <fgColor theme="5" tint="0.79998168889431442"/>
        <bgColor indexed="64"/>
      </patternFill>
    </fill>
    <fill>
      <patternFill patternType="solid">
        <fgColor theme="3" tint="0.79998168889431442"/>
        <bgColor indexed="64"/>
      </patternFill>
    </fill>
    <fill>
      <patternFill patternType="solid">
        <fgColor theme="4" tint="0.59999389629810485"/>
        <bgColor indexed="64"/>
      </patternFill>
    </fill>
    <fill>
      <patternFill patternType="solid">
        <fgColor theme="0" tint="-4.9989318521683403E-2"/>
        <bgColor indexed="64"/>
      </patternFill>
    </fill>
    <fill>
      <patternFill patternType="solid">
        <fgColor theme="7" tint="0.59999389629810485"/>
        <bgColor indexed="64"/>
      </patternFill>
    </fill>
    <fill>
      <patternFill patternType="solid">
        <fgColor theme="7" tint="0.39997558519241921"/>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9">
    <xf numFmtId="0" fontId="0" fillId="0" borderId="0"/>
    <xf numFmtId="0" fontId="6" fillId="0" borderId="0"/>
    <xf numFmtId="164" fontId="6" fillId="0" borderId="0" applyFont="0" applyFill="0" applyBorder="0" applyAlignment="0" applyProtection="0"/>
    <xf numFmtId="0" fontId="6" fillId="0" borderId="0"/>
    <xf numFmtId="9" fontId="15" fillId="0" borderId="0" applyFont="0" applyFill="0" applyBorder="0" applyAlignment="0" applyProtection="0"/>
    <xf numFmtId="44" fontId="6" fillId="0" borderId="0" applyFont="0" applyFill="0" applyBorder="0" applyAlignment="0" applyProtection="0"/>
    <xf numFmtId="9"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cellStyleXfs>
  <cellXfs count="247">
    <xf numFmtId="0" fontId="0" fillId="0" borderId="0" xfId="0"/>
    <xf numFmtId="0" fontId="9" fillId="0" borderId="0" xfId="0" applyFont="1" applyBorder="1" applyAlignment="1">
      <alignment horizontal="center" vertical="center"/>
    </xf>
    <xf numFmtId="0" fontId="9" fillId="0" borderId="0" xfId="0" applyFont="1" applyBorder="1" applyAlignment="1">
      <alignment horizontal="left" vertical="center"/>
    </xf>
    <xf numFmtId="0" fontId="9" fillId="0" borderId="0" xfId="0" applyFont="1" applyBorder="1" applyAlignment="1">
      <alignment horizontal="center" vertical="center" wrapText="1"/>
    </xf>
    <xf numFmtId="0" fontId="9" fillId="0" borderId="0" xfId="0" applyFont="1" applyBorder="1" applyAlignment="1">
      <alignment horizontal="center"/>
    </xf>
    <xf numFmtId="0" fontId="9" fillId="0" borderId="0" xfId="0" applyFont="1" applyFill="1" applyBorder="1" applyAlignment="1">
      <alignment horizontal="center" vertical="center"/>
    </xf>
    <xf numFmtId="0" fontId="1" fillId="0" borderId="0" xfId="0" applyFont="1" applyAlignment="1">
      <alignment horizontal="center" vertical="center"/>
    </xf>
    <xf numFmtId="0" fontId="16" fillId="0" borderId="0" xfId="0" applyFont="1"/>
    <xf numFmtId="0" fontId="17" fillId="0" borderId="0" xfId="0" applyFont="1"/>
    <xf numFmtId="0" fontId="18" fillId="0" borderId="0" xfId="0" applyFont="1"/>
    <xf numFmtId="0" fontId="9" fillId="0" borderId="0" xfId="0" applyFont="1" applyAlignment="1">
      <alignment horizontal="left" vertical="center"/>
    </xf>
    <xf numFmtId="0" fontId="14" fillId="0" borderId="0" xfId="0" applyFont="1" applyAlignment="1" applyProtection="1">
      <alignment horizontal="left" vertical="center"/>
      <protection locked="0"/>
    </xf>
    <xf numFmtId="0" fontId="1" fillId="0" borderId="0" xfId="0" applyFont="1" applyAlignment="1" applyProtection="1">
      <alignment horizontal="center" vertical="center"/>
      <protection locked="0"/>
    </xf>
    <xf numFmtId="0" fontId="4" fillId="0" borderId="0" xfId="0" applyFont="1" applyAlignment="1" applyProtection="1">
      <alignment horizontal="center" vertical="center"/>
      <protection locked="0"/>
    </xf>
    <xf numFmtId="0" fontId="1" fillId="7" borderId="1" xfId="0" applyFont="1" applyFill="1" applyBorder="1" applyAlignment="1" applyProtection="1">
      <alignment horizontal="center" vertical="center"/>
      <protection locked="0"/>
    </xf>
    <xf numFmtId="0" fontId="2" fillId="0" borderId="1" xfId="0" applyFont="1" applyFill="1" applyBorder="1" applyAlignment="1" applyProtection="1">
      <alignment horizontal="center" vertical="center" wrapText="1"/>
      <protection locked="0"/>
    </xf>
    <xf numFmtId="0" fontId="1" fillId="0" borderId="1" xfId="0" applyFont="1" applyFill="1" applyBorder="1" applyAlignment="1" applyProtection="1">
      <alignment horizontal="center" vertical="center" wrapText="1"/>
      <protection locked="0"/>
    </xf>
    <xf numFmtId="0" fontId="1" fillId="0" borderId="1" xfId="0" applyFont="1" applyFill="1" applyBorder="1" applyAlignment="1" applyProtection="1">
      <alignment horizontal="center" vertical="center"/>
      <protection locked="0"/>
    </xf>
    <xf numFmtId="0" fontId="2" fillId="0" borderId="1" xfId="0" applyFont="1" applyFill="1" applyBorder="1" applyAlignment="1" applyProtection="1">
      <alignment horizontal="center" vertical="center"/>
      <protection locked="0"/>
    </xf>
    <xf numFmtId="0" fontId="1" fillId="0" borderId="0" xfId="0" applyFont="1" applyBorder="1" applyAlignment="1" applyProtection="1">
      <alignment horizontal="center" vertical="center"/>
      <protection locked="0"/>
    </xf>
    <xf numFmtId="0" fontId="1" fillId="0" borderId="0" xfId="0" applyFont="1" applyFill="1" applyBorder="1" applyAlignment="1" applyProtection="1">
      <alignment horizontal="center" vertical="center"/>
      <protection locked="0"/>
    </xf>
    <xf numFmtId="1" fontId="1" fillId="0" borderId="1" xfId="0" applyNumberFormat="1" applyFont="1" applyBorder="1" applyAlignment="1" applyProtection="1">
      <alignment horizontal="center" vertical="center" wrapText="1"/>
      <protection locked="0"/>
    </xf>
    <xf numFmtId="2" fontId="4" fillId="0" borderId="1" xfId="0" applyNumberFormat="1" applyFont="1" applyFill="1" applyBorder="1" applyAlignment="1" applyProtection="1">
      <alignment horizontal="center" vertical="center"/>
      <protection locked="0"/>
    </xf>
    <xf numFmtId="166" fontId="8" fillId="0" borderId="1" xfId="0" applyNumberFormat="1" applyFont="1" applyBorder="1" applyAlignment="1" applyProtection="1">
      <alignment horizontal="center" vertical="center"/>
      <protection locked="0"/>
    </xf>
    <xf numFmtId="1" fontId="8" fillId="0" borderId="1" xfId="0" applyNumberFormat="1" applyFont="1" applyBorder="1" applyAlignment="1" applyProtection="1">
      <alignment horizontal="center" vertical="center"/>
      <protection locked="0"/>
    </xf>
    <xf numFmtId="0" fontId="1" fillId="0" borderId="0" xfId="0" applyFont="1" applyFill="1" applyAlignment="1" applyProtection="1">
      <alignment vertical="center"/>
      <protection locked="0"/>
    </xf>
    <xf numFmtId="0" fontId="1" fillId="0" borderId="0" xfId="0" applyFont="1" applyFill="1" applyAlignment="1" applyProtection="1">
      <alignment horizontal="center" vertical="center"/>
      <protection locked="0"/>
    </xf>
    <xf numFmtId="2" fontId="1" fillId="0" borderId="1" xfId="0" applyNumberFormat="1" applyFont="1" applyBorder="1" applyAlignment="1" applyProtection="1">
      <alignment horizontal="center" vertical="center"/>
      <protection locked="0"/>
    </xf>
    <xf numFmtId="166" fontId="1" fillId="7" borderId="1" xfId="0" applyNumberFormat="1" applyFont="1" applyFill="1" applyBorder="1" applyAlignment="1" applyProtection="1">
      <alignment horizontal="center" vertical="center"/>
      <protection locked="0"/>
    </xf>
    <xf numFmtId="2" fontId="1" fillId="0" borderId="1" xfId="0" applyNumberFormat="1" applyFont="1" applyFill="1" applyBorder="1" applyAlignment="1" applyProtection="1">
      <alignment horizontal="center" vertical="center"/>
      <protection locked="0"/>
    </xf>
    <xf numFmtId="0" fontId="1" fillId="0" borderId="0" xfId="0" applyFont="1" applyAlignment="1" applyProtection="1">
      <alignment horizontal="center" vertical="center" wrapText="1"/>
      <protection locked="0"/>
    </xf>
    <xf numFmtId="0" fontId="1" fillId="0" borderId="0" xfId="0" applyFont="1" applyBorder="1" applyAlignment="1" applyProtection="1">
      <alignment horizontal="center" vertical="center" wrapText="1"/>
      <protection locked="0"/>
    </xf>
    <xf numFmtId="2" fontId="1" fillId="0" borderId="0" xfId="1" applyNumberFormat="1" applyFont="1" applyFill="1" applyBorder="1" applyAlignment="1" applyProtection="1">
      <alignment horizontal="center" vertical="center"/>
      <protection locked="0"/>
    </xf>
    <xf numFmtId="2" fontId="2" fillId="0" borderId="0" xfId="0" applyNumberFormat="1" applyFont="1" applyFill="1" applyBorder="1" applyAlignment="1" applyProtection="1">
      <alignment horizontal="center" vertical="center"/>
      <protection locked="0"/>
    </xf>
    <xf numFmtId="0" fontId="1" fillId="0" borderId="0" xfId="0" applyFont="1" applyFill="1" applyBorder="1" applyAlignment="1" applyProtection="1">
      <alignment horizontal="center" vertical="center" wrapText="1"/>
      <protection locked="0"/>
    </xf>
    <xf numFmtId="0" fontId="1" fillId="0" borderId="0" xfId="0" applyFont="1" applyFill="1" applyAlignment="1" applyProtection="1">
      <alignment horizontal="center" vertical="center" wrapText="1"/>
      <protection locked="0"/>
    </xf>
    <xf numFmtId="2" fontId="1" fillId="0" borderId="1" xfId="0" applyNumberFormat="1" applyFont="1" applyFill="1" applyBorder="1" applyAlignment="1" applyProtection="1">
      <alignment horizontal="center" vertical="center" wrapText="1"/>
      <protection locked="0"/>
    </xf>
    <xf numFmtId="1" fontId="1" fillId="0" borderId="1" xfId="0" applyNumberFormat="1" applyFont="1" applyFill="1" applyBorder="1" applyAlignment="1" applyProtection="1">
      <alignment horizontal="center" vertical="center" wrapText="1"/>
      <protection locked="0"/>
    </xf>
    <xf numFmtId="0" fontId="2" fillId="0" borderId="0" xfId="0" applyFont="1" applyFill="1" applyBorder="1" applyAlignment="1" applyProtection="1">
      <alignment horizontal="center" vertical="center" wrapText="1"/>
      <protection locked="0"/>
    </xf>
    <xf numFmtId="2" fontId="1" fillId="0" borderId="0" xfId="0" applyNumberFormat="1" applyFont="1" applyFill="1" applyBorder="1" applyAlignment="1" applyProtection="1">
      <alignment horizontal="center" vertical="center" wrapText="1"/>
      <protection locked="0"/>
    </xf>
    <xf numFmtId="0" fontId="2" fillId="0" borderId="0" xfId="0" applyFont="1" applyFill="1" applyBorder="1" applyAlignment="1" applyProtection="1">
      <alignment horizontal="center" vertical="center"/>
      <protection locked="0"/>
    </xf>
    <xf numFmtId="1" fontId="2" fillId="0" borderId="0" xfId="0" applyNumberFormat="1" applyFont="1" applyFill="1" applyBorder="1" applyAlignment="1" applyProtection="1">
      <alignment horizontal="center" vertical="center"/>
      <protection locked="0"/>
    </xf>
    <xf numFmtId="9" fontId="1" fillId="0" borderId="0" xfId="4" applyFont="1" applyAlignment="1" applyProtection="1">
      <alignment horizontal="center" vertical="center"/>
      <protection locked="0"/>
    </xf>
    <xf numFmtId="0" fontId="2" fillId="0" borderId="1" xfId="0" applyFont="1" applyFill="1" applyBorder="1" applyAlignment="1" applyProtection="1">
      <alignment horizontal="center" vertical="center" wrapText="1"/>
    </xf>
    <xf numFmtId="0" fontId="2" fillId="0" borderId="1" xfId="0" quotePrefix="1" applyFont="1" applyFill="1" applyBorder="1" applyAlignment="1" applyProtection="1">
      <alignment horizontal="center" vertical="center" wrapText="1"/>
    </xf>
    <xf numFmtId="0" fontId="2" fillId="0" borderId="1" xfId="0" applyFont="1" applyFill="1" applyBorder="1" applyAlignment="1" applyProtection="1">
      <alignment horizontal="center" vertical="center"/>
    </xf>
    <xf numFmtId="0" fontId="2" fillId="0" borderId="1" xfId="0" applyFont="1" applyBorder="1" applyAlignment="1" applyProtection="1">
      <alignment horizontal="center" vertical="center"/>
    </xf>
    <xf numFmtId="0" fontId="1" fillId="0" borderId="1" xfId="0" applyFont="1" applyFill="1" applyBorder="1" applyAlignment="1" applyProtection="1">
      <alignment horizontal="center" vertical="center" wrapText="1"/>
    </xf>
    <xf numFmtId="0" fontId="1" fillId="0" borderId="1" xfId="0" applyFont="1" applyFill="1" applyBorder="1" applyAlignment="1" applyProtection="1">
      <alignment horizontal="center" vertical="center"/>
    </xf>
    <xf numFmtId="0" fontId="1" fillId="0" borderId="0" xfId="0" applyFont="1" applyFill="1" applyBorder="1" applyAlignment="1" applyProtection="1">
      <alignment horizontal="center" vertical="center"/>
    </xf>
    <xf numFmtId="0" fontId="2" fillId="0" borderId="0" xfId="0" applyFont="1" applyFill="1" applyBorder="1" applyAlignment="1" applyProtection="1">
      <alignment horizontal="center" vertical="center"/>
    </xf>
    <xf numFmtId="0" fontId="1" fillId="4" borderId="1" xfId="0" applyFont="1" applyFill="1" applyBorder="1" applyAlignment="1" applyProtection="1">
      <alignment horizontal="center" vertical="center"/>
      <protection locked="0"/>
    </xf>
    <xf numFmtId="0" fontId="1" fillId="4" borderId="1" xfId="0" applyFont="1" applyFill="1" applyBorder="1" applyAlignment="1" applyProtection="1">
      <alignment horizontal="center" vertical="center" wrapText="1"/>
      <protection locked="0"/>
    </xf>
    <xf numFmtId="1" fontId="1" fillId="0" borderId="1" xfId="0" applyNumberFormat="1" applyFont="1" applyBorder="1" applyAlignment="1" applyProtection="1">
      <alignment horizontal="center" vertical="center"/>
      <protection locked="0"/>
    </xf>
    <xf numFmtId="166" fontId="1" fillId="0" borderId="1" xfId="0" applyNumberFormat="1" applyFont="1" applyFill="1" applyBorder="1" applyAlignment="1" applyProtection="1">
      <alignment horizontal="center" vertical="center"/>
      <protection locked="0"/>
    </xf>
    <xf numFmtId="2" fontId="1" fillId="0" borderId="1" xfId="1" applyNumberFormat="1" applyFont="1" applyFill="1" applyBorder="1" applyAlignment="1" applyProtection="1">
      <alignment horizontal="center" vertical="center"/>
      <protection locked="0"/>
    </xf>
    <xf numFmtId="165" fontId="1" fillId="0" borderId="1" xfId="1" applyNumberFormat="1" applyFont="1" applyFill="1" applyBorder="1" applyAlignment="1" applyProtection="1">
      <alignment horizontal="center" vertical="center"/>
      <protection locked="0"/>
    </xf>
    <xf numFmtId="2" fontId="1" fillId="4" borderId="1" xfId="1" applyNumberFormat="1" applyFont="1" applyFill="1" applyBorder="1" applyAlignment="1" applyProtection="1">
      <alignment horizontal="center" vertical="center"/>
      <protection locked="0"/>
    </xf>
    <xf numFmtId="1" fontId="2" fillId="0" borderId="0" xfId="0" applyNumberFormat="1" applyFont="1" applyFill="1" applyBorder="1" applyAlignment="1" applyProtection="1">
      <alignment horizontal="center" vertical="center" wrapText="1"/>
      <protection locked="0"/>
    </xf>
    <xf numFmtId="0" fontId="2" fillId="0" borderId="4" xfId="0" applyFont="1" applyFill="1" applyBorder="1" applyAlignment="1" applyProtection="1">
      <alignment horizontal="center" vertical="center" wrapText="1"/>
      <protection locked="0"/>
    </xf>
    <xf numFmtId="0" fontId="4" fillId="0" borderId="1" xfId="0" applyFont="1" applyFill="1" applyBorder="1" applyAlignment="1" applyProtection="1">
      <alignment horizontal="center" vertical="center" wrapText="1"/>
      <protection locked="0"/>
    </xf>
    <xf numFmtId="1" fontId="1" fillId="0" borderId="0" xfId="0" applyNumberFormat="1" applyFont="1" applyFill="1" applyBorder="1" applyAlignment="1" applyProtection="1">
      <alignment horizontal="center" vertical="center" wrapText="1"/>
      <protection locked="0"/>
    </xf>
    <xf numFmtId="0" fontId="1" fillId="0" borderId="4" xfId="0" applyFont="1" applyFill="1" applyBorder="1" applyAlignment="1" applyProtection="1">
      <alignment horizontal="center" vertical="center" wrapText="1"/>
      <protection locked="0"/>
    </xf>
    <xf numFmtId="0" fontId="1" fillId="0" borderId="4" xfId="0" applyFont="1" applyFill="1" applyBorder="1" applyAlignment="1" applyProtection="1">
      <alignment horizontal="center" vertical="center"/>
      <protection locked="0"/>
    </xf>
    <xf numFmtId="0" fontId="2" fillId="0" borderId="4" xfId="0" applyFont="1" applyFill="1" applyBorder="1" applyAlignment="1" applyProtection="1">
      <alignment horizontal="center" vertical="center"/>
      <protection locked="0"/>
    </xf>
    <xf numFmtId="0" fontId="5" fillId="0" borderId="0" xfId="0" applyFont="1" applyFill="1" applyBorder="1" applyAlignment="1" applyProtection="1">
      <alignment horizontal="center" vertical="center"/>
      <protection locked="0"/>
    </xf>
    <xf numFmtId="0" fontId="5" fillId="0" borderId="0" xfId="0" applyFont="1" applyFill="1" applyAlignment="1" applyProtection="1">
      <alignment horizontal="center" vertical="center"/>
      <protection locked="0"/>
    </xf>
    <xf numFmtId="9" fontId="1" fillId="0" borderId="0" xfId="4" applyFont="1" applyFill="1" applyAlignment="1" applyProtection="1">
      <alignment horizontal="center" vertical="center"/>
      <protection locked="0"/>
    </xf>
    <xf numFmtId="0" fontId="5" fillId="0" borderId="0" xfId="0" applyFont="1" applyAlignment="1" applyProtection="1">
      <alignment horizontal="center" vertical="center"/>
      <protection locked="0"/>
    </xf>
    <xf numFmtId="0" fontId="9" fillId="0" borderId="0" xfId="0" applyFont="1" applyBorder="1" applyAlignment="1" applyProtection="1">
      <alignment horizontal="center"/>
      <protection locked="0"/>
    </xf>
    <xf numFmtId="0" fontId="9" fillId="0" borderId="0" xfId="0" applyFont="1" applyBorder="1" applyProtection="1">
      <protection locked="0"/>
    </xf>
    <xf numFmtId="0" fontId="9" fillId="0" borderId="0" xfId="0" applyFont="1" applyBorder="1" applyAlignment="1" applyProtection="1">
      <alignment horizontal="center" vertical="center"/>
      <protection locked="0"/>
    </xf>
    <xf numFmtId="0" fontId="9" fillId="0" borderId="0" xfId="0" applyFont="1" applyBorder="1" applyAlignment="1" applyProtection="1">
      <alignment horizontal="left" vertical="center"/>
      <protection locked="0"/>
    </xf>
    <xf numFmtId="0" fontId="9" fillId="0" borderId="0" xfId="0" applyFont="1" applyBorder="1" applyAlignment="1" applyProtection="1">
      <alignment horizontal="center" vertical="center" wrapText="1"/>
      <protection locked="0"/>
    </xf>
    <xf numFmtId="0" fontId="9" fillId="0" borderId="0" xfId="0" applyFont="1" applyBorder="1" applyAlignment="1" applyProtection="1">
      <alignment horizontal="left" vertical="center" wrapText="1"/>
      <protection locked="0"/>
    </xf>
    <xf numFmtId="0" fontId="1" fillId="0" borderId="3" xfId="0" applyFont="1" applyFill="1" applyBorder="1" applyAlignment="1" applyProtection="1">
      <alignment horizontal="center" vertical="center" wrapText="1"/>
    </xf>
    <xf numFmtId="0" fontId="1" fillId="5" borderId="1" xfId="0" applyFont="1" applyFill="1" applyBorder="1" applyAlignment="1" applyProtection="1">
      <alignment horizontal="center" vertical="center"/>
      <protection locked="0"/>
    </xf>
    <xf numFmtId="2" fontId="1" fillId="5" borderId="1" xfId="0" applyNumberFormat="1" applyFont="1" applyFill="1" applyBorder="1" applyAlignment="1" applyProtection="1">
      <alignment horizontal="center" vertical="center" wrapText="1"/>
      <protection locked="0"/>
    </xf>
    <xf numFmtId="0" fontId="1" fillId="5" borderId="1" xfId="0" applyFont="1" applyFill="1" applyBorder="1" applyAlignment="1" applyProtection="1">
      <alignment horizontal="center" vertical="center" wrapText="1"/>
      <protection locked="0"/>
    </xf>
    <xf numFmtId="0" fontId="1" fillId="6" borderId="1" xfId="0" applyFont="1" applyFill="1" applyBorder="1" applyAlignment="1" applyProtection="1">
      <alignment horizontal="center" vertical="center"/>
      <protection locked="0"/>
    </xf>
    <xf numFmtId="2" fontId="10" fillId="7" borderId="1" xfId="0" applyNumberFormat="1" applyFont="1" applyFill="1" applyBorder="1" applyAlignment="1" applyProtection="1">
      <alignment horizontal="center" vertical="top"/>
      <protection locked="0"/>
    </xf>
    <xf numFmtId="2" fontId="10" fillId="5" borderId="1" xfId="0" applyNumberFormat="1" applyFont="1" applyFill="1" applyBorder="1" applyAlignment="1" applyProtection="1">
      <alignment horizontal="center" vertical="top"/>
      <protection locked="0"/>
    </xf>
    <xf numFmtId="2" fontId="1" fillId="7" borderId="2" xfId="0" applyNumberFormat="1" applyFont="1" applyFill="1" applyBorder="1" applyAlignment="1" applyProtection="1">
      <alignment horizontal="center" vertical="center"/>
      <protection locked="0"/>
    </xf>
    <xf numFmtId="165" fontId="1" fillId="0" borderId="1" xfId="0" applyNumberFormat="1" applyFont="1" applyFill="1" applyBorder="1" applyAlignment="1" applyProtection="1">
      <alignment horizontal="center" vertical="center"/>
      <protection locked="0"/>
    </xf>
    <xf numFmtId="0" fontId="5" fillId="0" borderId="0" xfId="0" applyFont="1" applyFill="1" applyAlignment="1" applyProtection="1">
      <alignment horizontal="center" vertical="center" wrapText="1"/>
      <protection locked="0"/>
    </xf>
    <xf numFmtId="2" fontId="1" fillId="0" borderId="0" xfId="0" applyNumberFormat="1" applyFont="1" applyFill="1" applyBorder="1" applyAlignment="1" applyProtection="1">
      <alignment horizontal="center" vertical="center"/>
      <protection locked="0"/>
    </xf>
    <xf numFmtId="0" fontId="4" fillId="0" borderId="0" xfId="0" applyFont="1" applyFill="1" applyBorder="1" applyAlignment="1" applyProtection="1">
      <alignment horizontal="center" vertical="center"/>
      <protection locked="0"/>
    </xf>
    <xf numFmtId="2" fontId="4" fillId="0" borderId="0" xfId="0" applyNumberFormat="1" applyFont="1" applyFill="1" applyBorder="1" applyAlignment="1" applyProtection="1">
      <alignment horizontal="center" vertical="center"/>
      <protection locked="0"/>
    </xf>
    <xf numFmtId="0" fontId="4" fillId="0" borderId="0" xfId="0" applyFont="1" applyFill="1" applyAlignment="1" applyProtection="1">
      <alignment horizontal="center" vertical="center"/>
      <protection locked="0"/>
    </xf>
    <xf numFmtId="2" fontId="10" fillId="0" borderId="0" xfId="0" applyNumberFormat="1" applyFont="1" applyFill="1" applyBorder="1" applyAlignment="1" applyProtection="1">
      <alignment horizontal="center" vertical="top"/>
      <protection locked="0"/>
    </xf>
    <xf numFmtId="0" fontId="2" fillId="0" borderId="1" xfId="0" applyFont="1" applyBorder="1" applyAlignment="1" applyProtection="1">
      <alignment horizontal="center" vertical="center" wrapText="1"/>
    </xf>
    <xf numFmtId="0" fontId="1" fillId="0" borderId="1" xfId="0" applyFont="1" applyBorder="1" applyAlignment="1" applyProtection="1">
      <alignment horizontal="center"/>
    </xf>
    <xf numFmtId="0" fontId="1" fillId="0" borderId="1" xfId="0" applyFont="1" applyBorder="1" applyAlignment="1" applyProtection="1">
      <alignment horizontal="center" vertical="center" wrapText="1"/>
    </xf>
    <xf numFmtId="0" fontId="2" fillId="0" borderId="0" xfId="0" applyFont="1" applyFill="1" applyAlignment="1" applyProtection="1">
      <alignment horizontal="center" vertical="center"/>
      <protection locked="0"/>
    </xf>
    <xf numFmtId="0" fontId="1" fillId="3" borderId="1" xfId="0" applyFont="1" applyFill="1" applyBorder="1" applyAlignment="1" applyProtection="1">
      <alignment horizontal="center" vertical="center"/>
      <protection locked="0"/>
    </xf>
    <xf numFmtId="0" fontId="1" fillId="3" borderId="1" xfId="0" applyFont="1" applyFill="1" applyBorder="1" applyAlignment="1" applyProtection="1">
      <alignment horizontal="center" vertical="center" wrapText="1"/>
      <protection locked="0"/>
    </xf>
    <xf numFmtId="1" fontId="1" fillId="0" borderId="1" xfId="0" applyNumberFormat="1" applyFont="1" applyFill="1" applyBorder="1" applyAlignment="1" applyProtection="1">
      <alignment horizontal="center" vertical="center"/>
      <protection locked="0"/>
    </xf>
    <xf numFmtId="2" fontId="1" fillId="3" borderId="1" xfId="1" applyNumberFormat="1" applyFont="1" applyFill="1" applyBorder="1" applyAlignment="1" applyProtection="1">
      <alignment horizontal="center" vertical="center"/>
      <protection locked="0"/>
    </xf>
    <xf numFmtId="2" fontId="1" fillId="0" borderId="0" xfId="0" applyNumberFormat="1" applyFont="1" applyAlignment="1" applyProtection="1">
      <alignment horizontal="center" vertical="center" wrapText="1"/>
      <protection locked="0"/>
    </xf>
    <xf numFmtId="167" fontId="1" fillId="0" borderId="0" xfId="0" applyNumberFormat="1" applyFont="1" applyAlignment="1" applyProtection="1">
      <alignment horizontal="center" vertical="center" wrapText="1"/>
      <protection locked="0"/>
    </xf>
    <xf numFmtId="2" fontId="1" fillId="0" borderId="0" xfId="0" applyNumberFormat="1" applyFont="1" applyAlignment="1" applyProtection="1">
      <alignment horizontal="center" vertical="center"/>
      <protection locked="0"/>
    </xf>
    <xf numFmtId="167" fontId="1" fillId="0" borderId="0" xfId="0" applyNumberFormat="1" applyFont="1" applyAlignment="1" applyProtection="1">
      <alignment horizontal="center" vertical="center"/>
      <protection locked="0"/>
    </xf>
    <xf numFmtId="0" fontId="2" fillId="2" borderId="0" xfId="0" applyFont="1" applyFill="1" applyBorder="1" applyAlignment="1" applyProtection="1">
      <alignment horizontal="center" vertical="center" wrapText="1"/>
      <protection locked="0"/>
    </xf>
    <xf numFmtId="0" fontId="1" fillId="0" borderId="2" xfId="0" applyFont="1" applyFill="1" applyBorder="1" applyAlignment="1" applyProtection="1">
      <alignment horizontal="center" vertical="center" wrapText="1"/>
      <protection locked="0"/>
    </xf>
    <xf numFmtId="0" fontId="2" fillId="2" borderId="0" xfId="0" applyFont="1" applyFill="1" applyBorder="1" applyAlignment="1" applyProtection="1">
      <alignment horizontal="center" vertical="center"/>
      <protection locked="0"/>
    </xf>
    <xf numFmtId="0" fontId="2" fillId="0" borderId="6" xfId="0" applyFont="1" applyFill="1" applyBorder="1" applyAlignment="1" applyProtection="1">
      <alignment horizontal="center" vertical="center"/>
      <protection locked="0"/>
    </xf>
    <xf numFmtId="0" fontId="2" fillId="2" borderId="6" xfId="0" applyFont="1" applyFill="1" applyBorder="1" applyAlignment="1" applyProtection="1">
      <alignment horizontal="center" vertical="center"/>
      <protection locked="0"/>
    </xf>
    <xf numFmtId="0" fontId="1" fillId="0" borderId="1" xfId="0" applyFont="1" applyBorder="1" applyAlignment="1" applyProtection="1">
      <alignment horizontal="center" vertical="center" wrapText="1"/>
      <protection locked="0"/>
    </xf>
    <xf numFmtId="0" fontId="1" fillId="0" borderId="1" xfId="0" applyFont="1" applyBorder="1" applyAlignment="1" applyProtection="1">
      <alignment horizontal="center" vertical="center"/>
      <protection locked="0"/>
    </xf>
    <xf numFmtId="0" fontId="1" fillId="0" borderId="1" xfId="0" applyFont="1" applyBorder="1" applyAlignment="1" applyProtection="1">
      <alignment horizontal="center" vertical="center"/>
    </xf>
    <xf numFmtId="0" fontId="11" fillId="0" borderId="1" xfId="0" applyFont="1" applyFill="1" applyBorder="1" applyAlignment="1" applyProtection="1">
      <alignment horizontal="center" vertical="center"/>
    </xf>
    <xf numFmtId="0" fontId="1" fillId="0" borderId="0" xfId="0" applyFont="1" applyAlignment="1" applyProtection="1">
      <alignment horizontal="center" vertical="center"/>
    </xf>
    <xf numFmtId="0" fontId="2" fillId="0" borderId="0" xfId="0" applyFont="1" applyFill="1" applyBorder="1" applyAlignment="1" applyProtection="1">
      <alignment vertical="center"/>
    </xf>
    <xf numFmtId="0" fontId="1" fillId="0" borderId="0" xfId="0" applyFont="1" applyFill="1" applyBorder="1" applyAlignment="1" applyProtection="1">
      <alignment horizontal="center" vertical="center" wrapText="1"/>
    </xf>
    <xf numFmtId="2" fontId="1" fillId="0" borderId="1" xfId="0" applyNumberFormat="1" applyFont="1" applyFill="1" applyBorder="1" applyAlignment="1" applyProtection="1">
      <alignment horizontal="center" vertical="center" wrapText="1"/>
    </xf>
    <xf numFmtId="0" fontId="4" fillId="0" borderId="1" xfId="0" applyFont="1" applyBorder="1" applyAlignment="1" applyProtection="1">
      <alignment horizontal="center" vertical="center" wrapText="1"/>
    </xf>
    <xf numFmtId="0" fontId="5" fillId="0" borderId="1" xfId="0" applyFont="1" applyFill="1" applyBorder="1" applyAlignment="1" applyProtection="1">
      <alignment horizontal="center" vertical="center" wrapText="1"/>
    </xf>
    <xf numFmtId="0" fontId="2" fillId="0" borderId="0" xfId="0" applyFont="1" applyFill="1" applyBorder="1" applyAlignment="1" applyProtection="1">
      <alignment horizontal="left" vertical="center"/>
    </xf>
    <xf numFmtId="0" fontId="1" fillId="0" borderId="5" xfId="0" applyFont="1" applyBorder="1" applyAlignment="1" applyProtection="1">
      <alignment horizontal="center" vertical="center" wrapText="1"/>
    </xf>
    <xf numFmtId="0" fontId="4" fillId="0" borderId="0" xfId="0" applyFont="1" applyFill="1" applyAlignment="1" applyProtection="1">
      <alignment horizontal="center" vertical="center" wrapText="1"/>
    </xf>
    <xf numFmtId="0" fontId="16" fillId="0" borderId="0" xfId="0" applyFont="1" applyProtection="1">
      <protection locked="0"/>
    </xf>
    <xf numFmtId="0" fontId="14" fillId="0" borderId="0" xfId="1" applyFont="1" applyAlignment="1" applyProtection="1">
      <alignment horizontal="left" vertical="center"/>
      <protection locked="0"/>
    </xf>
    <xf numFmtId="0" fontId="1" fillId="0" borderId="0" xfId="1" applyFont="1" applyAlignment="1" applyProtection="1">
      <alignment horizontal="center" vertical="center"/>
      <protection locked="0"/>
    </xf>
    <xf numFmtId="0" fontId="2" fillId="0" borderId="0" xfId="1" applyFont="1" applyFill="1" applyAlignment="1" applyProtection="1">
      <alignment horizontal="center" vertical="center"/>
      <protection locked="0"/>
    </xf>
    <xf numFmtId="0" fontId="4" fillId="0" borderId="0" xfId="1" applyFont="1" applyAlignment="1" applyProtection="1">
      <alignment horizontal="center" vertical="center"/>
      <protection locked="0"/>
    </xf>
    <xf numFmtId="0" fontId="1" fillId="0" borderId="1" xfId="1" applyFont="1" applyBorder="1" applyAlignment="1" applyProtection="1">
      <alignment horizontal="center" vertical="center"/>
    </xf>
    <xf numFmtId="0" fontId="1" fillId="7" borderId="1" xfId="1" applyFont="1" applyFill="1" applyBorder="1" applyAlignment="1" applyProtection="1">
      <alignment horizontal="center" vertical="center"/>
      <protection locked="0"/>
    </xf>
    <xf numFmtId="0" fontId="2" fillId="0" borderId="1" xfId="1" applyFont="1" applyFill="1" applyBorder="1" applyAlignment="1" applyProtection="1">
      <alignment horizontal="center" vertical="center" wrapText="1"/>
    </xf>
    <xf numFmtId="0" fontId="1" fillId="0" borderId="1" xfId="1" applyFont="1" applyFill="1" applyBorder="1" applyAlignment="1" applyProtection="1">
      <alignment horizontal="center" vertical="center" wrapText="1"/>
    </xf>
    <xf numFmtId="0" fontId="2" fillId="0" borderId="1" xfId="1" quotePrefix="1" applyFont="1" applyFill="1" applyBorder="1" applyAlignment="1" applyProtection="1">
      <alignment horizontal="center" vertical="center" wrapText="1"/>
    </xf>
    <xf numFmtId="0" fontId="1" fillId="0" borderId="1" xfId="1" applyFont="1" applyFill="1" applyBorder="1" applyAlignment="1" applyProtection="1">
      <alignment horizontal="center" vertical="center"/>
    </xf>
    <xf numFmtId="0" fontId="1" fillId="8" borderId="1" xfId="1" applyFont="1" applyFill="1" applyBorder="1" applyAlignment="1" applyProtection="1">
      <alignment horizontal="center" vertical="center" wrapText="1"/>
      <protection locked="0"/>
    </xf>
    <xf numFmtId="0" fontId="2" fillId="0" borderId="1" xfId="1" applyFont="1" applyFill="1" applyBorder="1" applyAlignment="1" applyProtection="1">
      <alignment horizontal="center" vertical="center"/>
    </xf>
    <xf numFmtId="0" fontId="1" fillId="0" borderId="1" xfId="1" applyFont="1" applyBorder="1" applyAlignment="1" applyProtection="1">
      <alignment horizontal="center" vertical="center" wrapText="1"/>
    </xf>
    <xf numFmtId="1" fontId="1" fillId="0" borderId="1" xfId="1" applyNumberFormat="1" applyFont="1" applyBorder="1" applyAlignment="1" applyProtection="1">
      <alignment horizontal="center" vertical="center" wrapText="1"/>
      <protection locked="0"/>
    </xf>
    <xf numFmtId="0" fontId="2" fillId="0" borderId="1" xfId="1" applyFont="1" applyBorder="1" applyAlignment="1" applyProtection="1">
      <alignment horizontal="center" vertical="center"/>
    </xf>
    <xf numFmtId="0" fontId="1" fillId="0" borderId="0" xfId="1" applyFont="1" applyFill="1" applyBorder="1" applyAlignment="1" applyProtection="1">
      <alignment horizontal="center" vertical="center"/>
      <protection locked="0"/>
    </xf>
    <xf numFmtId="1" fontId="8" fillId="0" borderId="1" xfId="1" applyNumberFormat="1" applyFont="1" applyBorder="1" applyAlignment="1" applyProtection="1">
      <alignment horizontal="center" vertical="center"/>
      <protection locked="0"/>
    </xf>
    <xf numFmtId="2" fontId="4" fillId="0" borderId="0" xfId="1" applyNumberFormat="1" applyFont="1" applyFill="1" applyBorder="1" applyAlignment="1" applyProtection="1">
      <alignment horizontal="center" vertical="center"/>
      <protection locked="0"/>
    </xf>
    <xf numFmtId="0" fontId="1" fillId="0" borderId="0" xfId="1" applyFont="1" applyBorder="1" applyAlignment="1" applyProtection="1">
      <alignment horizontal="center" vertical="center"/>
      <protection locked="0"/>
    </xf>
    <xf numFmtId="0" fontId="1" fillId="0" borderId="0" xfId="1" applyFont="1" applyAlignment="1" applyProtection="1">
      <alignment horizontal="center" vertical="center" wrapText="1"/>
      <protection locked="0"/>
    </xf>
    <xf numFmtId="1" fontId="1" fillId="0" borderId="1" xfId="1" applyNumberFormat="1" applyFont="1" applyFill="1" applyBorder="1" applyAlignment="1" applyProtection="1">
      <alignment horizontal="center" vertical="center"/>
      <protection locked="0"/>
    </xf>
    <xf numFmtId="2" fontId="1" fillId="0" borderId="1" xfId="1" applyNumberFormat="1" applyFont="1" applyBorder="1" applyAlignment="1" applyProtection="1">
      <alignment horizontal="center" vertical="center"/>
      <protection locked="0"/>
    </xf>
    <xf numFmtId="2" fontId="1" fillId="9" borderId="1" xfId="1" applyNumberFormat="1" applyFont="1" applyFill="1" applyBorder="1" applyAlignment="1" applyProtection="1">
      <alignment horizontal="center" vertical="center"/>
      <protection locked="0"/>
    </xf>
    <xf numFmtId="0" fontId="2" fillId="0" borderId="0" xfId="1" applyFont="1" applyFill="1" applyBorder="1" applyAlignment="1" applyProtection="1">
      <alignment horizontal="left" vertical="center"/>
      <protection locked="0"/>
    </xf>
    <xf numFmtId="0" fontId="2" fillId="0" borderId="0" xfId="1" applyFont="1" applyFill="1" applyBorder="1" applyAlignment="1" applyProtection="1">
      <alignment vertical="center"/>
    </xf>
    <xf numFmtId="0" fontId="1" fillId="0" borderId="0" xfId="1" applyFont="1" applyFill="1" applyBorder="1" applyAlignment="1" applyProtection="1">
      <alignment horizontal="center" vertical="center"/>
    </xf>
    <xf numFmtId="0" fontId="2" fillId="0" borderId="0" xfId="1" applyFont="1" applyFill="1" applyBorder="1" applyAlignment="1" applyProtection="1">
      <alignment horizontal="left" vertical="center"/>
    </xf>
    <xf numFmtId="0" fontId="1" fillId="0" borderId="0" xfId="1" applyFont="1" applyFill="1" applyBorder="1" applyAlignment="1" applyProtection="1">
      <alignment horizontal="center" vertical="center" wrapText="1"/>
    </xf>
    <xf numFmtId="0" fontId="1" fillId="9" borderId="1" xfId="1" applyFont="1" applyFill="1" applyBorder="1" applyAlignment="1" applyProtection="1">
      <alignment horizontal="center" vertical="center"/>
      <protection locked="0"/>
    </xf>
    <xf numFmtId="0" fontId="2" fillId="0" borderId="0" xfId="1" applyFont="1" applyFill="1" applyBorder="1" applyAlignment="1" applyProtection="1">
      <alignment horizontal="center" vertical="center"/>
    </xf>
    <xf numFmtId="0" fontId="1" fillId="0" borderId="0" xfId="1" applyFont="1" applyFill="1" applyBorder="1" applyAlignment="1" applyProtection="1">
      <alignment horizontal="center" vertical="center" wrapText="1"/>
      <protection locked="0"/>
    </xf>
    <xf numFmtId="0" fontId="1" fillId="0" borderId="0" xfId="1" applyFont="1" applyFill="1" applyAlignment="1" applyProtection="1">
      <alignment horizontal="center" vertical="center"/>
      <protection locked="0"/>
    </xf>
    <xf numFmtId="0" fontId="1" fillId="0" borderId="0" xfId="1" applyFont="1" applyFill="1" applyAlignment="1" applyProtection="1">
      <alignment horizontal="center" vertical="center" wrapText="1"/>
      <protection locked="0"/>
    </xf>
    <xf numFmtId="2" fontId="1" fillId="0" borderId="1" xfId="1" applyNumberFormat="1" applyFont="1" applyFill="1" applyBorder="1" applyAlignment="1" applyProtection="1">
      <alignment horizontal="center" vertical="center" wrapText="1"/>
      <protection locked="0"/>
    </xf>
    <xf numFmtId="1" fontId="1" fillId="0" borderId="1" xfId="1" applyNumberFormat="1" applyFont="1" applyFill="1" applyBorder="1" applyAlignment="1" applyProtection="1">
      <alignment horizontal="center" vertical="center" wrapText="1"/>
      <protection locked="0"/>
    </xf>
    <xf numFmtId="0" fontId="1" fillId="0" borderId="1" xfId="1" applyFont="1" applyFill="1" applyBorder="1" applyAlignment="1" applyProtection="1">
      <alignment horizontal="center" vertical="center" wrapText="1"/>
      <protection locked="0"/>
    </xf>
    <xf numFmtId="0" fontId="2" fillId="0" borderId="0" xfId="1" applyFont="1" applyFill="1" applyBorder="1" applyAlignment="1" applyProtection="1">
      <alignment horizontal="center" vertical="center" wrapText="1"/>
      <protection locked="0"/>
    </xf>
    <xf numFmtId="0" fontId="1" fillId="0" borderId="2" xfId="1" applyFont="1" applyFill="1" applyBorder="1" applyAlignment="1" applyProtection="1">
      <alignment horizontal="center" vertical="center" wrapText="1"/>
      <protection locked="0"/>
    </xf>
    <xf numFmtId="0" fontId="2" fillId="0" borderId="0" xfId="1" applyFont="1" applyFill="1" applyAlignment="1" applyProtection="1">
      <alignment horizontal="center" vertical="center" wrapText="1"/>
      <protection locked="0"/>
    </xf>
    <xf numFmtId="2" fontId="2" fillId="0" borderId="1" xfId="1" applyNumberFormat="1" applyFont="1" applyFill="1" applyBorder="1" applyAlignment="1" applyProtection="1">
      <alignment horizontal="center" vertical="center" wrapText="1"/>
      <protection locked="0"/>
    </xf>
    <xf numFmtId="1" fontId="2" fillId="0" borderId="1" xfId="1" applyNumberFormat="1" applyFont="1" applyFill="1" applyBorder="1" applyAlignment="1" applyProtection="1">
      <alignment horizontal="center" vertical="center" wrapText="1"/>
      <protection locked="0"/>
    </xf>
    <xf numFmtId="0" fontId="2" fillId="0" borderId="0" xfId="1" applyFont="1" applyFill="1" applyBorder="1" applyAlignment="1" applyProtection="1">
      <alignment horizontal="center" vertical="center"/>
      <protection locked="0"/>
    </xf>
    <xf numFmtId="0" fontId="1" fillId="0" borderId="6" xfId="1" applyFont="1" applyFill="1" applyBorder="1" applyAlignment="1" applyProtection="1">
      <alignment horizontal="center" vertical="center"/>
      <protection locked="0"/>
    </xf>
    <xf numFmtId="2" fontId="2" fillId="0" borderId="0" xfId="1" applyNumberFormat="1" applyFont="1" applyFill="1" applyBorder="1" applyAlignment="1" applyProtection="1">
      <alignment horizontal="center" vertical="center"/>
      <protection locked="0"/>
    </xf>
    <xf numFmtId="1" fontId="2" fillId="0" borderId="0" xfId="1" applyNumberFormat="1" applyFont="1" applyFill="1" applyBorder="1" applyAlignment="1" applyProtection="1">
      <alignment horizontal="center" vertical="center"/>
      <protection locked="0"/>
    </xf>
    <xf numFmtId="1" fontId="2" fillId="0" borderId="0" xfId="1" applyNumberFormat="1" applyFont="1" applyFill="1" applyBorder="1" applyAlignment="1" applyProtection="1">
      <alignment horizontal="center" vertical="center" wrapText="1"/>
      <protection locked="0"/>
    </xf>
    <xf numFmtId="9" fontId="1" fillId="0" borderId="0" xfId="6" applyFont="1" applyAlignment="1" applyProtection="1">
      <alignment horizontal="center" vertical="center"/>
      <protection locked="0"/>
    </xf>
    <xf numFmtId="0" fontId="1" fillId="0" borderId="1" xfId="1" applyFont="1" applyFill="1" applyBorder="1" applyAlignment="1" applyProtection="1">
      <alignment horizontal="center" vertical="center"/>
      <protection locked="0"/>
    </xf>
    <xf numFmtId="0" fontId="8" fillId="9" borderId="1" xfId="1" applyFont="1" applyFill="1" applyBorder="1" applyAlignment="1" applyProtection="1">
      <alignment horizontal="center" vertical="center" wrapText="1"/>
    </xf>
    <xf numFmtId="0" fontId="21" fillId="9" borderId="1" xfId="1" applyFont="1" applyFill="1" applyBorder="1" applyAlignment="1" applyProtection="1">
      <alignment horizontal="center" vertical="center" wrapText="1"/>
    </xf>
    <xf numFmtId="2" fontId="8" fillId="9" borderId="1" xfId="1" applyNumberFormat="1" applyFont="1" applyFill="1" applyBorder="1" applyAlignment="1" applyProtection="1">
      <alignment horizontal="center" vertical="center" wrapText="1"/>
      <protection locked="0"/>
    </xf>
    <xf numFmtId="1" fontId="8" fillId="9" borderId="1" xfId="1" applyNumberFormat="1" applyFont="1" applyFill="1" applyBorder="1" applyAlignment="1" applyProtection="1">
      <alignment horizontal="center" vertical="center" wrapText="1"/>
      <protection locked="0"/>
    </xf>
    <xf numFmtId="0" fontId="8" fillId="9" borderId="1" xfId="1" applyFont="1" applyFill="1" applyBorder="1" applyAlignment="1" applyProtection="1">
      <alignment horizontal="center" vertical="center"/>
    </xf>
    <xf numFmtId="0" fontId="8" fillId="3" borderId="1" xfId="0" applyFont="1" applyFill="1" applyBorder="1" applyAlignment="1" applyProtection="1">
      <alignment horizontal="center" vertical="center" wrapText="1"/>
      <protection locked="0"/>
    </xf>
    <xf numFmtId="0" fontId="8" fillId="3" borderId="1" xfId="0" applyFont="1" applyFill="1" applyBorder="1" applyAlignment="1" applyProtection="1">
      <alignment horizontal="center" vertical="center" wrapText="1"/>
    </xf>
    <xf numFmtId="2" fontId="8" fillId="3" borderId="1" xfId="0" applyNumberFormat="1" applyFont="1" applyFill="1" applyBorder="1" applyAlignment="1" applyProtection="1">
      <alignment horizontal="center" vertical="center" wrapText="1"/>
      <protection locked="0"/>
    </xf>
    <xf numFmtId="1" fontId="8" fillId="3" borderId="1" xfId="0" applyNumberFormat="1" applyFont="1" applyFill="1" applyBorder="1" applyAlignment="1" applyProtection="1">
      <alignment horizontal="center" vertical="center" wrapText="1"/>
      <protection locked="0"/>
    </xf>
    <xf numFmtId="0" fontId="8" fillId="3" borderId="1" xfId="0" applyFont="1" applyFill="1" applyBorder="1" applyAlignment="1" applyProtection="1">
      <alignment horizontal="center" vertical="center"/>
      <protection locked="0"/>
    </xf>
    <xf numFmtId="0" fontId="8" fillId="3" borderId="1" xfId="0" applyFont="1" applyFill="1" applyBorder="1" applyAlignment="1" applyProtection="1">
      <alignment horizontal="center" vertical="center"/>
    </xf>
    <xf numFmtId="1" fontId="21" fillId="3" borderId="1" xfId="0" applyNumberFormat="1" applyFont="1" applyFill="1" applyBorder="1" applyAlignment="1" applyProtection="1">
      <alignment horizontal="center" vertical="center" wrapText="1"/>
      <protection locked="0"/>
    </xf>
    <xf numFmtId="0" fontId="8" fillId="4" borderId="1" xfId="0" applyFont="1" applyFill="1" applyBorder="1" applyAlignment="1" applyProtection="1">
      <alignment horizontal="center" vertical="center" wrapText="1"/>
      <protection locked="0"/>
    </xf>
    <xf numFmtId="0" fontId="8" fillId="4" borderId="1" xfId="0" applyFont="1" applyFill="1" applyBorder="1" applyAlignment="1" applyProtection="1">
      <alignment horizontal="center" vertical="center" wrapText="1"/>
    </xf>
    <xf numFmtId="2" fontId="8" fillId="4" borderId="1" xfId="0" applyNumberFormat="1" applyFont="1" applyFill="1" applyBorder="1" applyAlignment="1" applyProtection="1">
      <alignment horizontal="center" vertical="center" wrapText="1"/>
      <protection locked="0"/>
    </xf>
    <xf numFmtId="1" fontId="8" fillId="4" borderId="1" xfId="0" applyNumberFormat="1" applyFont="1" applyFill="1" applyBorder="1" applyAlignment="1" applyProtection="1">
      <alignment horizontal="center" vertical="center" wrapText="1"/>
      <protection locked="0"/>
    </xf>
    <xf numFmtId="0" fontId="8" fillId="4" borderId="1" xfId="0" applyFont="1" applyFill="1" applyBorder="1" applyAlignment="1" applyProtection="1">
      <alignment horizontal="center" vertical="center"/>
      <protection locked="0"/>
    </xf>
    <xf numFmtId="0" fontId="8" fillId="4" borderId="1" xfId="0" applyFont="1" applyFill="1" applyBorder="1" applyAlignment="1" applyProtection="1">
      <alignment horizontal="center" vertical="center"/>
    </xf>
    <xf numFmtId="0" fontId="8" fillId="5" borderId="1" xfId="0" applyFont="1" applyFill="1" applyBorder="1" applyAlignment="1" applyProtection="1">
      <alignment horizontal="center" vertical="center" wrapText="1"/>
      <protection locked="0"/>
    </xf>
    <xf numFmtId="0" fontId="8" fillId="5" borderId="1" xfId="0" applyFont="1" applyFill="1" applyBorder="1" applyAlignment="1" applyProtection="1">
      <alignment horizontal="center"/>
    </xf>
    <xf numFmtId="2" fontId="8" fillId="5" borderId="1" xfId="0" applyNumberFormat="1" applyFont="1" applyFill="1" applyBorder="1" applyAlignment="1" applyProtection="1">
      <alignment horizontal="center" vertical="center" wrapText="1"/>
      <protection locked="0"/>
    </xf>
    <xf numFmtId="1" fontId="8" fillId="5" borderId="1" xfId="0" applyNumberFormat="1" applyFont="1" applyFill="1" applyBorder="1" applyAlignment="1" applyProtection="1">
      <alignment horizontal="center" vertical="center" wrapText="1"/>
      <protection locked="0"/>
    </xf>
    <xf numFmtId="0" fontId="8" fillId="5" borderId="1" xfId="0" applyFont="1" applyFill="1" applyBorder="1" applyAlignment="1" applyProtection="1">
      <alignment horizontal="center" vertical="center"/>
      <protection locked="0"/>
    </xf>
    <xf numFmtId="0" fontId="2" fillId="0" borderId="1" xfId="1" applyFont="1" applyFill="1" applyBorder="1" applyAlignment="1" applyProtection="1">
      <alignment horizontal="center" vertical="center" wrapText="1"/>
      <protection locked="0"/>
    </xf>
    <xf numFmtId="0" fontId="8" fillId="9" borderId="1" xfId="1" applyFont="1" applyFill="1" applyBorder="1" applyAlignment="1" applyProtection="1">
      <alignment horizontal="center" vertical="center" wrapText="1"/>
      <protection locked="0"/>
    </xf>
    <xf numFmtId="0" fontId="2" fillId="0" borderId="1" xfId="1" applyFont="1" applyFill="1" applyBorder="1" applyAlignment="1" applyProtection="1">
      <alignment horizontal="center" vertical="center"/>
      <protection locked="0"/>
    </xf>
    <xf numFmtId="2" fontId="4" fillId="0" borderId="1" xfId="1" applyNumberFormat="1" applyFont="1" applyFill="1" applyBorder="1" applyAlignment="1" applyProtection="1">
      <alignment horizontal="center" vertical="center"/>
      <protection locked="0"/>
    </xf>
    <xf numFmtId="0" fontId="16" fillId="0" borderId="0" xfId="0" applyFont="1" applyProtection="1"/>
    <xf numFmtId="0" fontId="16" fillId="0" borderId="0" xfId="0" applyFont="1"/>
    <xf numFmtId="165" fontId="1" fillId="3" borderId="1" xfId="1" applyNumberFormat="1" applyFont="1" applyFill="1" applyBorder="1" applyAlignment="1" applyProtection="1">
      <alignment horizontal="center" vertical="center"/>
      <protection locked="0"/>
    </xf>
    <xf numFmtId="165" fontId="1" fillId="4" borderId="1" xfId="1" applyNumberFormat="1" applyFont="1" applyFill="1" applyBorder="1" applyAlignment="1" applyProtection="1">
      <alignment horizontal="center" vertical="center"/>
      <protection locked="0"/>
    </xf>
    <xf numFmtId="165" fontId="1" fillId="5" borderId="1" xfId="0" applyNumberFormat="1" applyFont="1" applyFill="1" applyBorder="1" applyAlignment="1" applyProtection="1">
      <alignment horizontal="center" vertical="center"/>
      <protection locked="0"/>
    </xf>
    <xf numFmtId="0" fontId="22" fillId="0" borderId="0" xfId="0" applyFont="1" applyBorder="1" applyAlignment="1" applyProtection="1">
      <alignment horizontal="center" vertical="center" wrapText="1"/>
    </xf>
    <xf numFmtId="165" fontId="1" fillId="9" borderId="1" xfId="1" applyNumberFormat="1" applyFont="1" applyFill="1" applyBorder="1" applyAlignment="1" applyProtection="1">
      <alignment horizontal="center" vertical="center"/>
      <protection locked="0"/>
    </xf>
    <xf numFmtId="0" fontId="22" fillId="0" borderId="10" xfId="0" applyFont="1" applyBorder="1" applyAlignment="1" applyProtection="1">
      <alignment horizontal="center" vertical="center" wrapText="1"/>
    </xf>
    <xf numFmtId="0" fontId="22" fillId="0" borderId="6" xfId="0" applyFont="1" applyBorder="1" applyAlignment="1" applyProtection="1">
      <alignment horizontal="center" vertical="center" wrapText="1"/>
    </xf>
    <xf numFmtId="0" fontId="22" fillId="0" borderId="11" xfId="0" applyFont="1" applyBorder="1" applyAlignment="1" applyProtection="1">
      <alignment horizontal="center" vertical="center" wrapText="1"/>
    </xf>
    <xf numFmtId="0" fontId="1" fillId="0" borderId="8" xfId="0" applyFont="1" applyBorder="1" applyAlignment="1" applyProtection="1">
      <alignment horizontal="center" vertical="center" wrapText="1"/>
    </xf>
    <xf numFmtId="0" fontId="1" fillId="0" borderId="9" xfId="0" applyFont="1" applyBorder="1" applyAlignment="1" applyProtection="1">
      <alignment horizontal="center" vertical="center" wrapText="1"/>
    </xf>
    <xf numFmtId="0" fontId="2" fillId="3" borderId="1" xfId="0" applyFont="1" applyFill="1" applyBorder="1" applyAlignment="1" applyProtection="1">
      <alignment horizontal="center" vertical="center"/>
    </xf>
    <xf numFmtId="0" fontId="2" fillId="3" borderId="5" xfId="0" applyFont="1" applyFill="1" applyBorder="1" applyAlignment="1" applyProtection="1">
      <alignment horizontal="center" vertical="center"/>
    </xf>
    <xf numFmtId="0" fontId="2" fillId="3" borderId="7" xfId="0" applyFont="1" applyFill="1" applyBorder="1" applyAlignment="1" applyProtection="1">
      <alignment horizontal="center" vertical="center"/>
    </xf>
    <xf numFmtId="0" fontId="2" fillId="3" borderId="4" xfId="0" applyFont="1" applyFill="1" applyBorder="1" applyAlignment="1" applyProtection="1">
      <alignment horizontal="center" vertical="center"/>
    </xf>
    <xf numFmtId="0" fontId="2" fillId="0" borderId="0" xfId="0" applyFont="1" applyFill="1" applyBorder="1" applyAlignment="1" applyProtection="1">
      <alignment horizontal="left" vertical="center"/>
    </xf>
    <xf numFmtId="0" fontId="1" fillId="0" borderId="1" xfId="0" applyFont="1" applyBorder="1" applyAlignment="1" applyProtection="1">
      <alignment horizontal="center" vertical="center" wrapText="1"/>
    </xf>
    <xf numFmtId="166" fontId="1" fillId="3" borderId="3" xfId="0" applyNumberFormat="1" applyFont="1" applyFill="1" applyBorder="1" applyAlignment="1" applyProtection="1">
      <alignment horizontal="center" vertical="center"/>
      <protection locked="0"/>
    </xf>
    <xf numFmtId="166" fontId="1" fillId="3" borderId="2" xfId="0" applyNumberFormat="1" applyFont="1" applyFill="1" applyBorder="1" applyAlignment="1" applyProtection="1">
      <alignment horizontal="center" vertical="center"/>
      <protection locked="0"/>
    </xf>
    <xf numFmtId="0" fontId="1" fillId="0" borderId="1" xfId="0" applyFont="1" applyBorder="1" applyAlignment="1" applyProtection="1">
      <alignment horizontal="center" vertical="center"/>
    </xf>
    <xf numFmtId="0" fontId="1" fillId="0" borderId="5" xfId="0" applyFont="1" applyBorder="1" applyAlignment="1" applyProtection="1">
      <alignment horizontal="center" vertical="center" wrapText="1"/>
    </xf>
    <xf numFmtId="0" fontId="1" fillId="0" borderId="4" xfId="0" applyFont="1" applyBorder="1" applyAlignment="1" applyProtection="1">
      <alignment horizontal="center" vertical="center" wrapText="1"/>
    </xf>
    <xf numFmtId="0" fontId="2" fillId="4" borderId="1" xfId="0" applyFont="1" applyFill="1" applyBorder="1" applyAlignment="1" applyProtection="1">
      <alignment horizontal="center" vertical="center"/>
    </xf>
    <xf numFmtId="0" fontId="2" fillId="5" borderId="1" xfId="0" applyFont="1" applyFill="1" applyBorder="1" applyAlignment="1" applyProtection="1">
      <alignment horizontal="center" vertical="center"/>
    </xf>
    <xf numFmtId="0" fontId="2" fillId="4" borderId="5" xfId="0" applyFont="1" applyFill="1" applyBorder="1" applyAlignment="1" applyProtection="1">
      <alignment horizontal="center" vertical="center"/>
    </xf>
    <xf numFmtId="0" fontId="2" fillId="4" borderId="7" xfId="0" applyFont="1" applyFill="1" applyBorder="1" applyAlignment="1" applyProtection="1">
      <alignment horizontal="center" vertical="center"/>
    </xf>
    <xf numFmtId="0" fontId="2" fillId="4" borderId="4" xfId="0" applyFont="1" applyFill="1" applyBorder="1" applyAlignment="1" applyProtection="1">
      <alignment horizontal="center" vertical="center"/>
    </xf>
    <xf numFmtId="166" fontId="1" fillId="4" borderId="3" xfId="0" applyNumberFormat="1" applyFont="1" applyFill="1" applyBorder="1" applyAlignment="1" applyProtection="1">
      <alignment horizontal="center" vertical="center"/>
      <protection locked="0"/>
    </xf>
    <xf numFmtId="166" fontId="1" fillId="4" borderId="2" xfId="0" applyNumberFormat="1" applyFont="1" applyFill="1" applyBorder="1" applyAlignment="1" applyProtection="1">
      <alignment horizontal="center" vertical="center"/>
      <protection locked="0"/>
    </xf>
    <xf numFmtId="0" fontId="2" fillId="5" borderId="5" xfId="0" applyFont="1" applyFill="1" applyBorder="1" applyAlignment="1" applyProtection="1">
      <alignment horizontal="center" vertical="center"/>
    </xf>
    <xf numFmtId="0" fontId="2" fillId="5" borderId="7" xfId="0" applyFont="1" applyFill="1" applyBorder="1" applyAlignment="1" applyProtection="1">
      <alignment horizontal="center" vertical="center"/>
    </xf>
    <xf numFmtId="0" fontId="2" fillId="5" borderId="4" xfId="0" applyFont="1" applyFill="1" applyBorder="1" applyAlignment="1" applyProtection="1">
      <alignment horizontal="center" vertical="center"/>
    </xf>
    <xf numFmtId="0" fontId="1" fillId="0" borderId="3" xfId="0" applyFont="1" applyBorder="1" applyAlignment="1" applyProtection="1">
      <alignment horizontal="center" vertical="center" wrapText="1"/>
    </xf>
    <xf numFmtId="0" fontId="1" fillId="0" borderId="2" xfId="0" applyFont="1" applyBorder="1" applyAlignment="1" applyProtection="1">
      <alignment horizontal="center" vertical="center" wrapText="1"/>
    </xf>
    <xf numFmtId="166" fontId="1" fillId="6" borderId="3" xfId="0" applyNumberFormat="1" applyFont="1" applyFill="1" applyBorder="1" applyAlignment="1" applyProtection="1">
      <alignment horizontal="center" vertical="center"/>
      <protection locked="0"/>
    </xf>
    <xf numFmtId="166" fontId="1" fillId="6" borderId="2" xfId="0" applyNumberFormat="1" applyFont="1" applyFill="1" applyBorder="1" applyAlignment="1" applyProtection="1">
      <alignment horizontal="center" vertical="center"/>
      <protection locked="0"/>
    </xf>
    <xf numFmtId="0" fontId="1" fillId="0" borderId="8" xfId="1" applyFont="1" applyBorder="1" applyAlignment="1" applyProtection="1">
      <alignment horizontal="center" vertical="center" wrapText="1"/>
    </xf>
    <xf numFmtId="0" fontId="1" fillId="0" borderId="9" xfId="1" applyFont="1" applyBorder="1" applyAlignment="1" applyProtection="1">
      <alignment horizontal="center" vertical="center" wrapText="1"/>
    </xf>
    <xf numFmtId="0" fontId="2" fillId="8" borderId="1" xfId="1" applyFont="1" applyFill="1" applyBorder="1" applyAlignment="1" applyProtection="1">
      <alignment horizontal="center" vertical="center"/>
    </xf>
    <xf numFmtId="0" fontId="2" fillId="8" borderId="5" xfId="1" applyFont="1" applyFill="1" applyBorder="1" applyAlignment="1" applyProtection="1">
      <alignment horizontal="center" vertical="center"/>
    </xf>
    <xf numFmtId="0" fontId="2" fillId="8" borderId="7" xfId="1" applyFont="1" applyFill="1" applyBorder="1" applyAlignment="1" applyProtection="1">
      <alignment horizontal="center" vertical="center"/>
    </xf>
    <xf numFmtId="0" fontId="2" fillId="8" borderId="4" xfId="1" applyFont="1" applyFill="1" applyBorder="1" applyAlignment="1" applyProtection="1">
      <alignment horizontal="center" vertical="center"/>
    </xf>
    <xf numFmtId="0" fontId="2" fillId="9" borderId="1" xfId="1" applyFont="1" applyFill="1" applyBorder="1" applyAlignment="1" applyProtection="1">
      <alignment horizontal="center" vertical="center"/>
    </xf>
    <xf numFmtId="44" fontId="2" fillId="9" borderId="5" xfId="5" applyFont="1" applyFill="1" applyBorder="1" applyAlignment="1" applyProtection="1">
      <alignment horizontal="center" vertical="center"/>
    </xf>
    <xf numFmtId="44" fontId="2" fillId="9" borderId="7" xfId="5" applyFont="1" applyFill="1" applyBorder="1" applyAlignment="1" applyProtection="1">
      <alignment horizontal="center" vertical="center"/>
    </xf>
    <xf numFmtId="44" fontId="2" fillId="9" borderId="4" xfId="5" applyFont="1" applyFill="1" applyBorder="1" applyAlignment="1" applyProtection="1">
      <alignment horizontal="center" vertical="center"/>
    </xf>
    <xf numFmtId="0" fontId="2" fillId="9" borderId="5" xfId="1" applyFont="1" applyFill="1" applyBorder="1" applyAlignment="1" applyProtection="1">
      <alignment horizontal="center" vertical="center"/>
    </xf>
    <xf numFmtId="0" fontId="2" fillId="9" borderId="7" xfId="1" applyFont="1" applyFill="1" applyBorder="1" applyAlignment="1" applyProtection="1">
      <alignment horizontal="center" vertical="center"/>
    </xf>
    <xf numFmtId="0" fontId="2" fillId="9" borderId="4" xfId="1" applyFont="1" applyFill="1" applyBorder="1" applyAlignment="1" applyProtection="1">
      <alignment horizontal="center" vertical="center"/>
    </xf>
    <xf numFmtId="0" fontId="1" fillId="8" borderId="1" xfId="1" applyFont="1" applyFill="1" applyBorder="1" applyAlignment="1" applyProtection="1">
      <alignment horizontal="center" vertical="center"/>
      <protection locked="0"/>
    </xf>
  </cellXfs>
  <cellStyles count="9">
    <cellStyle name="Dezimal 2" xfId="2" xr:uid="{00000000-0005-0000-0000-000000000000}"/>
    <cellStyle name="Dezimal 2 2" xfId="7" xr:uid="{00000000-0005-0000-0000-000001000000}"/>
    <cellStyle name="Monétaire 2" xfId="5" xr:uid="{00000000-0005-0000-0000-000002000000}"/>
    <cellStyle name="Monétaire 2 2" xfId="8" xr:uid="{00000000-0005-0000-0000-000003000000}"/>
    <cellStyle name="Normal" xfId="0" builtinId="0"/>
    <cellStyle name="Normal 2" xfId="1" xr:uid="{00000000-0005-0000-0000-000005000000}"/>
    <cellStyle name="Pourcentage" xfId="4" builtinId="5"/>
    <cellStyle name="Pourcentage 2" xfId="6" xr:uid="{00000000-0005-0000-0000-000007000000}"/>
    <cellStyle name="Standard 2" xfId="3" xr:uid="{00000000-0005-0000-0000-000008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microsoft.com/office/2006/relationships/vbaProject" Target="vbaProject.bin"/><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11</xdr:col>
      <xdr:colOff>0</xdr:colOff>
      <xdr:row>31</xdr:row>
      <xdr:rowOff>284480</xdr:rowOff>
    </xdr:from>
    <xdr:ext cx="184731" cy="264560"/>
    <xdr:sp macro="" textlink="">
      <xdr:nvSpPr>
        <xdr:cNvPr id="6" name="ZoneTexte 5">
          <a:extLst>
            <a:ext uri="{FF2B5EF4-FFF2-40B4-BE49-F238E27FC236}">
              <a16:creationId xmlns:a16="http://schemas.microsoft.com/office/drawing/2014/main" id="{00000000-0008-0000-0100-000006000000}"/>
            </a:ext>
          </a:extLst>
        </xdr:cNvPr>
        <xdr:cNvSpPr txBox="1"/>
      </xdr:nvSpPr>
      <xdr:spPr>
        <a:xfrm>
          <a:off x="12933680" y="472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twoCellAnchor>
    <xdr:from>
      <xdr:col>7</xdr:col>
      <xdr:colOff>227880</xdr:colOff>
      <xdr:row>2</xdr:row>
      <xdr:rowOff>203199</xdr:rowOff>
    </xdr:from>
    <xdr:to>
      <xdr:col>8</xdr:col>
      <xdr:colOff>584366</xdr:colOff>
      <xdr:row>5</xdr:row>
      <xdr:rowOff>139428</xdr:rowOff>
    </xdr:to>
    <xdr:sp macro="[0]!Feuil1.SCOP_average" textlink="">
      <xdr:nvSpPr>
        <xdr:cNvPr id="7" name="ZoneTexte 6">
          <a:extLst>
            <a:ext uri="{FF2B5EF4-FFF2-40B4-BE49-F238E27FC236}">
              <a16:creationId xmlns:a16="http://schemas.microsoft.com/office/drawing/2014/main" id="{00000000-0008-0000-0100-000007000000}"/>
            </a:ext>
          </a:extLst>
        </xdr:cNvPr>
        <xdr:cNvSpPr txBox="1"/>
      </xdr:nvSpPr>
      <xdr:spPr>
        <a:xfrm>
          <a:off x="9415423" y="638628"/>
          <a:ext cx="1260000" cy="720000"/>
        </a:xfrm>
        <a:prstGeom prst="roundRect">
          <a:avLst/>
        </a:prstGeom>
        <a:solidFill>
          <a:schemeClr val="accent3">
            <a:lumMod val="60000"/>
            <a:lumOff val="40000"/>
          </a:schemeClr>
        </a:solidFill>
        <a:ln w="22225" cmpd="sng">
          <a:solidFill>
            <a:schemeClr val="tx2">
              <a:lumMod val="75000"/>
            </a:schemeClr>
          </a:solidFill>
        </a:ln>
        <a:effectLst>
          <a:outerShdw blurRad="50800" dist="38100" dir="18900000" algn="b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spcBef>
              <a:spcPts val="600"/>
            </a:spcBef>
          </a:pPr>
          <a:r>
            <a:rPr lang="en-GB" sz="1100"/>
            <a:t> </a:t>
          </a:r>
          <a:r>
            <a:rPr lang="en-GB" sz="2000"/>
            <a:t>Calculate</a:t>
          </a:r>
        </a:p>
      </xdr:txBody>
    </xdr:sp>
    <xdr:clientData/>
  </xdr:twoCellAnchor>
  <xdr:twoCellAnchor>
    <xdr:from>
      <xdr:col>9</xdr:col>
      <xdr:colOff>118305</xdr:colOff>
      <xdr:row>2</xdr:row>
      <xdr:rowOff>215900</xdr:rowOff>
    </xdr:from>
    <xdr:to>
      <xdr:col>10</xdr:col>
      <xdr:colOff>474790</xdr:colOff>
      <xdr:row>5</xdr:row>
      <xdr:rowOff>152129</xdr:rowOff>
    </xdr:to>
    <xdr:sp macro="[0]!Annul_SCOP_average" textlink="">
      <xdr:nvSpPr>
        <xdr:cNvPr id="8" name="ZoneTexte 7">
          <a:extLst>
            <a:ext uri="{FF2B5EF4-FFF2-40B4-BE49-F238E27FC236}">
              <a16:creationId xmlns:a16="http://schemas.microsoft.com/office/drawing/2014/main" id="{00000000-0008-0000-0100-000008000000}"/>
            </a:ext>
          </a:extLst>
        </xdr:cNvPr>
        <xdr:cNvSpPr txBox="1"/>
      </xdr:nvSpPr>
      <xdr:spPr>
        <a:xfrm>
          <a:off x="11112876" y="651329"/>
          <a:ext cx="1260000" cy="720000"/>
        </a:xfrm>
        <a:prstGeom prst="roundRect">
          <a:avLst/>
        </a:prstGeom>
        <a:solidFill>
          <a:schemeClr val="accent3">
            <a:lumMod val="60000"/>
            <a:lumOff val="40000"/>
          </a:schemeClr>
        </a:solidFill>
        <a:ln w="22225" cmpd="sng">
          <a:solidFill>
            <a:schemeClr val="tx2">
              <a:lumMod val="75000"/>
            </a:schemeClr>
          </a:solidFill>
        </a:ln>
        <a:effectLst>
          <a:outerShdw blurRad="50800" dist="38100" dir="18900000" algn="b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spcBef>
              <a:spcPts val="600"/>
            </a:spcBef>
          </a:pPr>
          <a:r>
            <a:rPr lang="en-GB" sz="2000"/>
            <a:t>Reset</a:t>
          </a: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12</xdr:col>
      <xdr:colOff>304800</xdr:colOff>
      <xdr:row>31</xdr:row>
      <xdr:rowOff>284480</xdr:rowOff>
    </xdr:from>
    <xdr:ext cx="184731" cy="264560"/>
    <xdr:sp macro="" textlink="">
      <xdr:nvSpPr>
        <xdr:cNvPr id="5" name="ZoneTexte 4">
          <a:extLst>
            <a:ext uri="{FF2B5EF4-FFF2-40B4-BE49-F238E27FC236}">
              <a16:creationId xmlns:a16="http://schemas.microsoft.com/office/drawing/2014/main" id="{00000000-0008-0000-0200-000005000000}"/>
            </a:ext>
          </a:extLst>
        </xdr:cNvPr>
        <xdr:cNvSpPr txBox="1"/>
      </xdr:nvSpPr>
      <xdr:spPr>
        <a:xfrm>
          <a:off x="12946380" y="478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twoCellAnchor>
    <xdr:from>
      <xdr:col>7</xdr:col>
      <xdr:colOff>238766</xdr:colOff>
      <xdr:row>2</xdr:row>
      <xdr:rowOff>203200</xdr:rowOff>
    </xdr:from>
    <xdr:to>
      <xdr:col>8</xdr:col>
      <xdr:colOff>584366</xdr:colOff>
      <xdr:row>5</xdr:row>
      <xdr:rowOff>106772</xdr:rowOff>
    </xdr:to>
    <xdr:sp macro="[0]!Feuil2.SCOP_warmer" textlink="">
      <xdr:nvSpPr>
        <xdr:cNvPr id="6" name="ZoneTexte 5">
          <a:extLst>
            <a:ext uri="{FF2B5EF4-FFF2-40B4-BE49-F238E27FC236}">
              <a16:creationId xmlns:a16="http://schemas.microsoft.com/office/drawing/2014/main" id="{00000000-0008-0000-0200-000006000000}"/>
            </a:ext>
          </a:extLst>
        </xdr:cNvPr>
        <xdr:cNvSpPr txBox="1"/>
      </xdr:nvSpPr>
      <xdr:spPr>
        <a:xfrm>
          <a:off x="8990880" y="747486"/>
          <a:ext cx="1260000" cy="720000"/>
        </a:xfrm>
        <a:prstGeom prst="roundRect">
          <a:avLst/>
        </a:prstGeom>
        <a:solidFill>
          <a:schemeClr val="accent2">
            <a:lumMod val="20000"/>
            <a:lumOff val="80000"/>
          </a:schemeClr>
        </a:solidFill>
        <a:ln w="22225" cmpd="sng">
          <a:solidFill>
            <a:schemeClr val="tx2">
              <a:lumMod val="75000"/>
            </a:schemeClr>
          </a:solidFill>
        </a:ln>
        <a:effectLst>
          <a:outerShdw blurRad="50800" dist="38100" dir="18900000" algn="b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spcBef>
              <a:spcPts val="600"/>
            </a:spcBef>
          </a:pPr>
          <a:r>
            <a:rPr lang="en-GB" sz="1100"/>
            <a:t> </a:t>
          </a:r>
          <a:r>
            <a:rPr lang="en-GB" sz="2000"/>
            <a:t>Calculate</a:t>
          </a:r>
        </a:p>
      </xdr:txBody>
    </xdr:sp>
    <xdr:clientData/>
  </xdr:twoCellAnchor>
  <xdr:twoCellAnchor>
    <xdr:from>
      <xdr:col>9</xdr:col>
      <xdr:colOff>161849</xdr:colOff>
      <xdr:row>2</xdr:row>
      <xdr:rowOff>215901</xdr:rowOff>
    </xdr:from>
    <xdr:to>
      <xdr:col>10</xdr:col>
      <xdr:colOff>594534</xdr:colOff>
      <xdr:row>5</xdr:row>
      <xdr:rowOff>119473</xdr:rowOff>
    </xdr:to>
    <xdr:sp macro="[0]!Annul_SCOP_warmer" textlink="">
      <xdr:nvSpPr>
        <xdr:cNvPr id="7" name="ZoneTexte 6">
          <a:extLst>
            <a:ext uri="{FF2B5EF4-FFF2-40B4-BE49-F238E27FC236}">
              <a16:creationId xmlns:a16="http://schemas.microsoft.com/office/drawing/2014/main" id="{00000000-0008-0000-0200-000007000000}"/>
            </a:ext>
          </a:extLst>
        </xdr:cNvPr>
        <xdr:cNvSpPr txBox="1"/>
      </xdr:nvSpPr>
      <xdr:spPr>
        <a:xfrm>
          <a:off x="10742763" y="760187"/>
          <a:ext cx="1260000" cy="720000"/>
        </a:xfrm>
        <a:prstGeom prst="roundRect">
          <a:avLst/>
        </a:prstGeom>
        <a:solidFill>
          <a:schemeClr val="accent2">
            <a:lumMod val="20000"/>
            <a:lumOff val="80000"/>
          </a:schemeClr>
        </a:solidFill>
        <a:ln w="22225" cmpd="sng">
          <a:solidFill>
            <a:schemeClr val="tx2">
              <a:lumMod val="75000"/>
            </a:schemeClr>
          </a:solidFill>
        </a:ln>
        <a:effectLst>
          <a:outerShdw blurRad="50800" dist="38100" dir="18900000" algn="b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spcBef>
              <a:spcPts val="600"/>
            </a:spcBef>
          </a:pPr>
          <a:r>
            <a:rPr lang="en-GB" sz="2000"/>
            <a:t>Reset</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7</xdr:col>
      <xdr:colOff>67764</xdr:colOff>
      <xdr:row>3</xdr:row>
      <xdr:rowOff>79287</xdr:rowOff>
    </xdr:from>
    <xdr:to>
      <xdr:col>8</xdr:col>
      <xdr:colOff>152107</xdr:colOff>
      <xdr:row>5</xdr:row>
      <xdr:rowOff>255002</xdr:rowOff>
    </xdr:to>
    <xdr:sp macro="[0]!Feuil3.SCOP_colder" textlink="">
      <xdr:nvSpPr>
        <xdr:cNvPr id="2" name="ZoneTexte 1">
          <a:extLst>
            <a:ext uri="{FF2B5EF4-FFF2-40B4-BE49-F238E27FC236}">
              <a16:creationId xmlns:a16="http://schemas.microsoft.com/office/drawing/2014/main" id="{00000000-0008-0000-0300-000002000000}"/>
            </a:ext>
          </a:extLst>
        </xdr:cNvPr>
        <xdr:cNvSpPr txBox="1"/>
      </xdr:nvSpPr>
      <xdr:spPr>
        <a:xfrm>
          <a:off x="9658078" y="895716"/>
          <a:ext cx="1260000" cy="720000"/>
        </a:xfrm>
        <a:prstGeom prst="roundRect">
          <a:avLst/>
        </a:prstGeom>
        <a:solidFill>
          <a:schemeClr val="tx2">
            <a:lumMod val="20000"/>
            <a:lumOff val="80000"/>
          </a:schemeClr>
        </a:solidFill>
        <a:ln w="22225" cmpd="sng">
          <a:solidFill>
            <a:schemeClr val="tx2">
              <a:lumMod val="75000"/>
            </a:schemeClr>
          </a:solidFill>
        </a:ln>
        <a:effectLst>
          <a:outerShdw blurRad="50800" dist="38100" dir="18900000" algn="b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spcBef>
              <a:spcPts val="600"/>
            </a:spcBef>
          </a:pPr>
          <a:r>
            <a:rPr lang="en-GB" sz="1100"/>
            <a:t> </a:t>
          </a:r>
          <a:r>
            <a:rPr lang="en-GB" sz="2000"/>
            <a:t>Calculate</a:t>
          </a:r>
        </a:p>
      </xdr:txBody>
    </xdr:sp>
    <xdr:clientData/>
  </xdr:twoCellAnchor>
  <xdr:twoCellAnchor>
    <xdr:from>
      <xdr:col>8</xdr:col>
      <xdr:colOff>690879</xdr:colOff>
      <xdr:row>3</xdr:row>
      <xdr:rowOff>78742</xdr:rowOff>
    </xdr:from>
    <xdr:to>
      <xdr:col>9</xdr:col>
      <xdr:colOff>775221</xdr:colOff>
      <xdr:row>5</xdr:row>
      <xdr:rowOff>254457</xdr:rowOff>
    </xdr:to>
    <xdr:sp macro="[0]!Annul_SCOP_colder" textlink="">
      <xdr:nvSpPr>
        <xdr:cNvPr id="3" name="ZoneTexte 2">
          <a:extLst>
            <a:ext uri="{FF2B5EF4-FFF2-40B4-BE49-F238E27FC236}">
              <a16:creationId xmlns:a16="http://schemas.microsoft.com/office/drawing/2014/main" id="{00000000-0008-0000-0300-000003000000}"/>
            </a:ext>
          </a:extLst>
        </xdr:cNvPr>
        <xdr:cNvSpPr txBox="1"/>
      </xdr:nvSpPr>
      <xdr:spPr>
        <a:xfrm>
          <a:off x="11456850" y="895171"/>
          <a:ext cx="1260000" cy="720000"/>
        </a:xfrm>
        <a:prstGeom prst="roundRect">
          <a:avLst/>
        </a:prstGeom>
        <a:solidFill>
          <a:schemeClr val="tx2">
            <a:lumMod val="20000"/>
            <a:lumOff val="80000"/>
          </a:schemeClr>
        </a:solidFill>
        <a:ln w="22225" cmpd="sng">
          <a:solidFill>
            <a:schemeClr val="tx2">
              <a:lumMod val="75000"/>
            </a:schemeClr>
          </a:solidFill>
        </a:ln>
        <a:effectLst>
          <a:outerShdw blurRad="50800" dist="38100" dir="18900000" algn="b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spcBef>
              <a:spcPts val="600"/>
            </a:spcBef>
          </a:pPr>
          <a:r>
            <a:rPr lang="en-GB" sz="2000"/>
            <a:t>Reset</a:t>
          </a:r>
        </a:p>
      </xdr:txBody>
    </xdr:sp>
    <xdr:clientData/>
  </xdr:twoCellAnchor>
  <xdr:oneCellAnchor>
    <xdr:from>
      <xdr:col>12</xdr:col>
      <xdr:colOff>304800</xdr:colOff>
      <xdr:row>34</xdr:row>
      <xdr:rowOff>284480</xdr:rowOff>
    </xdr:from>
    <xdr:ext cx="184731" cy="264560"/>
    <xdr:sp macro="" textlink="">
      <xdr:nvSpPr>
        <xdr:cNvPr id="4" name="ZoneTexte 3">
          <a:extLst>
            <a:ext uri="{FF2B5EF4-FFF2-40B4-BE49-F238E27FC236}">
              <a16:creationId xmlns:a16="http://schemas.microsoft.com/office/drawing/2014/main" id="{00000000-0008-0000-0300-000004000000}"/>
            </a:ext>
          </a:extLst>
        </xdr:cNvPr>
        <xdr:cNvSpPr txBox="1"/>
      </xdr:nvSpPr>
      <xdr:spPr>
        <a:xfrm>
          <a:off x="12946380" y="478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10</xdr:col>
      <xdr:colOff>0</xdr:colOff>
      <xdr:row>26</xdr:row>
      <xdr:rowOff>284480</xdr:rowOff>
    </xdr:from>
    <xdr:ext cx="184731" cy="264560"/>
    <xdr:sp macro="" textlink="">
      <xdr:nvSpPr>
        <xdr:cNvPr id="2" name="ZoneTexte 1">
          <a:extLst>
            <a:ext uri="{FF2B5EF4-FFF2-40B4-BE49-F238E27FC236}">
              <a16:creationId xmlns:a16="http://schemas.microsoft.com/office/drawing/2014/main" id="{00000000-0008-0000-0400-000002000000}"/>
            </a:ext>
          </a:extLst>
        </xdr:cNvPr>
        <xdr:cNvSpPr txBox="1"/>
      </xdr:nvSpPr>
      <xdr:spPr>
        <a:xfrm>
          <a:off x="12268200" y="779653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twoCellAnchor>
    <xdr:from>
      <xdr:col>7</xdr:col>
      <xdr:colOff>10160</xdr:colOff>
      <xdr:row>2</xdr:row>
      <xdr:rowOff>54428</xdr:rowOff>
    </xdr:from>
    <xdr:to>
      <xdr:col>8</xdr:col>
      <xdr:colOff>366646</xdr:colOff>
      <xdr:row>4</xdr:row>
      <xdr:rowOff>251914</xdr:rowOff>
    </xdr:to>
    <xdr:sp macro="[0]!Feuil5.SEER_water_based" textlink="">
      <xdr:nvSpPr>
        <xdr:cNvPr id="3" name="ZoneTexte 2">
          <a:extLst>
            <a:ext uri="{FF2B5EF4-FFF2-40B4-BE49-F238E27FC236}">
              <a16:creationId xmlns:a16="http://schemas.microsoft.com/office/drawing/2014/main" id="{00000000-0008-0000-0400-000003000000}"/>
            </a:ext>
          </a:extLst>
        </xdr:cNvPr>
        <xdr:cNvSpPr txBox="1"/>
      </xdr:nvSpPr>
      <xdr:spPr>
        <a:xfrm>
          <a:off x="9370060" y="492578"/>
          <a:ext cx="1270886" cy="705486"/>
        </a:xfrm>
        <a:prstGeom prst="roundRect">
          <a:avLst/>
        </a:prstGeom>
        <a:solidFill>
          <a:schemeClr val="accent4">
            <a:lumMod val="60000"/>
            <a:lumOff val="40000"/>
          </a:schemeClr>
        </a:solidFill>
        <a:ln w="22225" cmpd="sng">
          <a:solidFill>
            <a:schemeClr val="tx2">
              <a:lumMod val="75000"/>
            </a:schemeClr>
          </a:solidFill>
        </a:ln>
        <a:effectLst>
          <a:outerShdw blurRad="50800" dist="38100" dir="18900000" algn="b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spcBef>
              <a:spcPts val="600"/>
            </a:spcBef>
          </a:pPr>
          <a:r>
            <a:rPr lang="en-GB" sz="2000"/>
            <a:t>Calculate</a:t>
          </a:r>
        </a:p>
      </xdr:txBody>
    </xdr:sp>
    <xdr:clientData/>
  </xdr:twoCellAnchor>
  <xdr:twoCellAnchor>
    <xdr:from>
      <xdr:col>8</xdr:col>
      <xdr:colOff>477519</xdr:colOff>
      <xdr:row>2</xdr:row>
      <xdr:rowOff>63496</xdr:rowOff>
    </xdr:from>
    <xdr:to>
      <xdr:col>10</xdr:col>
      <xdr:colOff>0</xdr:colOff>
      <xdr:row>4</xdr:row>
      <xdr:rowOff>260982</xdr:rowOff>
    </xdr:to>
    <xdr:sp macro="[0]!Annul_SEER" textlink="">
      <xdr:nvSpPr>
        <xdr:cNvPr id="4" name="ZoneTexte 3">
          <a:extLst>
            <a:ext uri="{FF2B5EF4-FFF2-40B4-BE49-F238E27FC236}">
              <a16:creationId xmlns:a16="http://schemas.microsoft.com/office/drawing/2014/main" id="{00000000-0008-0000-0400-000004000000}"/>
            </a:ext>
          </a:extLst>
        </xdr:cNvPr>
        <xdr:cNvSpPr txBox="1"/>
      </xdr:nvSpPr>
      <xdr:spPr>
        <a:xfrm>
          <a:off x="10751819" y="501646"/>
          <a:ext cx="1516381" cy="699136"/>
        </a:xfrm>
        <a:prstGeom prst="roundRect">
          <a:avLst/>
        </a:prstGeom>
        <a:solidFill>
          <a:schemeClr val="accent4">
            <a:lumMod val="60000"/>
            <a:lumOff val="40000"/>
          </a:schemeClr>
        </a:solidFill>
        <a:ln w="22225" cmpd="sng">
          <a:solidFill>
            <a:schemeClr val="tx2">
              <a:lumMod val="75000"/>
            </a:schemeClr>
          </a:solidFill>
        </a:ln>
        <a:effectLst>
          <a:outerShdw blurRad="50800" dist="38100" dir="18900000" algn="b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spcBef>
              <a:spcPts val="600"/>
            </a:spcBef>
          </a:pPr>
          <a:r>
            <a:rPr lang="en-GB" sz="2000"/>
            <a:t>Reset</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SCOP%20calculations/SEER_Lot1_HPK.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w to use the SCOP-SEER tool"/>
      <sheetName val="SEER Lot1 air-to-water"/>
    </sheetNames>
    <sheetDataSet>
      <sheetData sheetId="0" refreshError="1"/>
      <sheetData sheetId="1"/>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4"/>
  <dimension ref="A2:K85"/>
  <sheetViews>
    <sheetView showGridLines="0" tabSelected="1" workbookViewId="0">
      <selection activeCell="B39" sqref="B39"/>
    </sheetView>
  </sheetViews>
  <sheetFormatPr baseColWidth="10" defaultColWidth="11.5703125" defaultRowHeight="15" x14ac:dyDescent="0.2"/>
  <cols>
    <col min="1" max="16384" width="11.5703125" style="7"/>
  </cols>
  <sheetData>
    <row r="2" spans="1:1" s="9" customFormat="1" ht="15.75" x14ac:dyDescent="0.25">
      <c r="A2" s="9" t="s">
        <v>103</v>
      </c>
    </row>
    <row r="4" spans="1:1" s="8" customFormat="1" ht="15.75" x14ac:dyDescent="0.25">
      <c r="A4" s="8" t="s">
        <v>102</v>
      </c>
    </row>
    <row r="5" spans="1:1" s="8" customFormat="1" ht="15.75" x14ac:dyDescent="0.25"/>
    <row r="6" spans="1:1" ht="15.75" x14ac:dyDescent="0.25">
      <c r="A6" s="9" t="s">
        <v>151</v>
      </c>
    </row>
    <row r="7" spans="1:1" ht="15.75" x14ac:dyDescent="0.25">
      <c r="A7" s="9" t="s">
        <v>152</v>
      </c>
    </row>
    <row r="8" spans="1:1" x14ac:dyDescent="0.2">
      <c r="A8" s="7" t="s">
        <v>104</v>
      </c>
    </row>
    <row r="9" spans="1:1" x14ac:dyDescent="0.2">
      <c r="A9" s="7" t="s">
        <v>112</v>
      </c>
    </row>
    <row r="10" spans="1:1" x14ac:dyDescent="0.2">
      <c r="A10" s="7" t="s">
        <v>109</v>
      </c>
    </row>
    <row r="12" spans="1:1" s="9" customFormat="1" ht="15.75" x14ac:dyDescent="0.25">
      <c r="A12" s="9" t="s">
        <v>110</v>
      </c>
    </row>
    <row r="13" spans="1:1" x14ac:dyDescent="0.2">
      <c r="A13" s="7" t="s">
        <v>111</v>
      </c>
    </row>
    <row r="14" spans="1:1" x14ac:dyDescent="0.2">
      <c r="A14" s="7" t="s">
        <v>106</v>
      </c>
    </row>
    <row r="15" spans="1:1" x14ac:dyDescent="0.2">
      <c r="A15" s="7" t="s">
        <v>159</v>
      </c>
    </row>
    <row r="17" spans="1:11" ht="15.75" x14ac:dyDescent="0.25">
      <c r="A17" s="9" t="s">
        <v>41</v>
      </c>
    </row>
    <row r="18" spans="1:11" x14ac:dyDescent="0.2">
      <c r="A18" s="120" t="s">
        <v>130</v>
      </c>
    </row>
    <row r="20" spans="1:11" ht="15.75" x14ac:dyDescent="0.25">
      <c r="A20" s="9" t="s">
        <v>105</v>
      </c>
    </row>
    <row r="21" spans="1:11" ht="15.75" x14ac:dyDescent="0.25">
      <c r="A21" s="7" t="s">
        <v>154</v>
      </c>
    </row>
    <row r="23" spans="1:11" ht="15.75" x14ac:dyDescent="0.25">
      <c r="A23" s="9" t="s">
        <v>107</v>
      </c>
    </row>
    <row r="24" spans="1:11" x14ac:dyDescent="0.2">
      <c r="A24" s="7" t="s">
        <v>114</v>
      </c>
    </row>
    <row r="25" spans="1:11" x14ac:dyDescent="0.2">
      <c r="A25" s="7" t="s">
        <v>108</v>
      </c>
    </row>
    <row r="27" spans="1:11" ht="15.75" thickBot="1" x14ac:dyDescent="0.25"/>
    <row r="28" spans="1:11" s="196" customFormat="1" ht="85.15" customHeight="1" thickBot="1" x14ac:dyDescent="0.25">
      <c r="A28" s="203" t="s">
        <v>153</v>
      </c>
      <c r="B28" s="204"/>
      <c r="C28" s="204"/>
      <c r="D28" s="204"/>
      <c r="E28" s="204"/>
      <c r="F28" s="204"/>
      <c r="G28" s="204"/>
      <c r="H28" s="204"/>
      <c r="I28" s="204"/>
      <c r="J28" s="204"/>
      <c r="K28" s="205"/>
    </row>
    <row r="29" spans="1:11" s="196" customFormat="1" ht="25.5" customHeight="1" x14ac:dyDescent="0.2">
      <c r="A29" s="201"/>
      <c r="B29" s="201"/>
      <c r="C29" s="201"/>
      <c r="D29" s="201"/>
      <c r="E29" s="201"/>
      <c r="F29" s="201"/>
      <c r="G29" s="201"/>
      <c r="H29" s="201"/>
      <c r="I29" s="201"/>
      <c r="J29" s="201"/>
      <c r="K29" s="201"/>
    </row>
    <row r="30" spans="1:11" s="197" customFormat="1" x14ac:dyDescent="0.2">
      <c r="A30" s="197" t="s">
        <v>173</v>
      </c>
    </row>
    <row r="31" spans="1:11" s="197" customFormat="1" x14ac:dyDescent="0.2">
      <c r="A31" s="197" t="s">
        <v>170</v>
      </c>
    </row>
    <row r="32" spans="1:11" s="197" customFormat="1" x14ac:dyDescent="0.2">
      <c r="A32" s="197" t="s">
        <v>171</v>
      </c>
    </row>
    <row r="33" spans="1:1" s="197" customFormat="1" x14ac:dyDescent="0.2">
      <c r="A33" s="197" t="s">
        <v>172</v>
      </c>
    </row>
    <row r="34" spans="1:1" s="197" customFormat="1" x14ac:dyDescent="0.2"/>
    <row r="35" spans="1:1" s="197" customFormat="1" x14ac:dyDescent="0.2">
      <c r="A35" s="197" t="s">
        <v>168</v>
      </c>
    </row>
    <row r="36" spans="1:1" s="197" customFormat="1" x14ac:dyDescent="0.2">
      <c r="A36" s="197" t="s">
        <v>169</v>
      </c>
    </row>
    <row r="37" spans="1:1" s="197" customFormat="1" x14ac:dyDescent="0.2"/>
    <row r="38" spans="1:1" s="197" customFormat="1" x14ac:dyDescent="0.2">
      <c r="A38" s="197" t="s">
        <v>163</v>
      </c>
    </row>
    <row r="39" spans="1:1" s="197" customFormat="1" x14ac:dyDescent="0.2">
      <c r="A39" s="197" t="s">
        <v>164</v>
      </c>
    </row>
    <row r="40" spans="1:1" s="197" customFormat="1" x14ac:dyDescent="0.2">
      <c r="A40" s="197" t="s">
        <v>165</v>
      </c>
    </row>
    <row r="41" spans="1:1" s="197" customFormat="1" x14ac:dyDescent="0.2">
      <c r="A41" s="197" t="s">
        <v>166</v>
      </c>
    </row>
    <row r="42" spans="1:1" s="197" customFormat="1" x14ac:dyDescent="0.2"/>
    <row r="43" spans="1:1" x14ac:dyDescent="0.2">
      <c r="A43" s="197" t="s">
        <v>158</v>
      </c>
    </row>
    <row r="44" spans="1:1" x14ac:dyDescent="0.2">
      <c r="A44" s="197" t="s">
        <v>167</v>
      </c>
    </row>
    <row r="45" spans="1:1" x14ac:dyDescent="0.2">
      <c r="A45" s="197" t="s">
        <v>161</v>
      </c>
    </row>
    <row r="46" spans="1:1" x14ac:dyDescent="0.2">
      <c r="A46" s="197" t="s">
        <v>162</v>
      </c>
    </row>
    <row r="48" spans="1:1" x14ac:dyDescent="0.2">
      <c r="A48" s="197" t="s">
        <v>160</v>
      </c>
    </row>
    <row r="49" spans="1:1" x14ac:dyDescent="0.2">
      <c r="A49" s="197" t="s">
        <v>155</v>
      </c>
    </row>
    <row r="52" spans="1:1" s="197" customFormat="1" x14ac:dyDescent="0.2"/>
    <row r="53" spans="1:1" s="197" customFormat="1" x14ac:dyDescent="0.2"/>
    <row r="54" spans="1:1" s="197" customFormat="1" x14ac:dyDescent="0.2"/>
    <row r="55" spans="1:1" s="197" customFormat="1" x14ac:dyDescent="0.2"/>
    <row r="56" spans="1:1" s="197" customFormat="1" x14ac:dyDescent="0.2"/>
    <row r="57" spans="1:1" s="197" customFormat="1" x14ac:dyDescent="0.2"/>
    <row r="58" spans="1:1" s="197" customFormat="1" x14ac:dyDescent="0.2"/>
    <row r="59" spans="1:1" s="197" customFormat="1" x14ac:dyDescent="0.2"/>
    <row r="60" spans="1:1" s="197" customFormat="1" x14ac:dyDescent="0.2"/>
    <row r="61" spans="1:1" s="197" customFormat="1" x14ac:dyDescent="0.2"/>
    <row r="62" spans="1:1" s="197" customFormat="1" x14ac:dyDescent="0.2"/>
    <row r="63" spans="1:1" s="197" customFormat="1" x14ac:dyDescent="0.2"/>
    <row r="64" spans="1:1" s="197" customFormat="1" x14ac:dyDescent="0.2"/>
    <row r="65" spans="1:3" s="197" customFormat="1" x14ac:dyDescent="0.2"/>
    <row r="66" spans="1:3" s="197" customFormat="1" x14ac:dyDescent="0.2"/>
    <row r="67" spans="1:3" s="197" customFormat="1" x14ac:dyDescent="0.2"/>
    <row r="68" spans="1:3" s="197" customFormat="1" x14ac:dyDescent="0.2"/>
    <row r="69" spans="1:3" s="197" customFormat="1" x14ac:dyDescent="0.2"/>
    <row r="70" spans="1:3" s="197" customFormat="1" x14ac:dyDescent="0.2"/>
    <row r="71" spans="1:3" x14ac:dyDescent="0.2">
      <c r="A71" s="197"/>
    </row>
    <row r="72" spans="1:3" x14ac:dyDescent="0.2">
      <c r="A72" s="197"/>
    </row>
    <row r="73" spans="1:3" x14ac:dyDescent="0.2">
      <c r="A73" s="197"/>
    </row>
    <row r="76" spans="1:3" ht="15.75" x14ac:dyDescent="0.25">
      <c r="A76" s="4" t="s">
        <v>58</v>
      </c>
      <c r="B76" s="3" t="s">
        <v>45</v>
      </c>
      <c r="C76" s="2" t="s">
        <v>75</v>
      </c>
    </row>
    <row r="77" spans="1:3" ht="15.75" x14ac:dyDescent="0.25">
      <c r="A77" s="4" t="s">
        <v>57</v>
      </c>
      <c r="B77" s="3" t="s">
        <v>46</v>
      </c>
      <c r="C77" s="2" t="s">
        <v>98</v>
      </c>
    </row>
    <row r="78" spans="1:3" ht="15.75" x14ac:dyDescent="0.2">
      <c r="A78" s="1"/>
      <c r="B78" s="1"/>
      <c r="C78" s="2" t="s">
        <v>52</v>
      </c>
    </row>
    <row r="79" spans="1:3" ht="15.75" x14ac:dyDescent="0.2">
      <c r="A79" s="1" t="s">
        <v>47</v>
      </c>
      <c r="B79" s="3" t="s">
        <v>45</v>
      </c>
      <c r="C79" s="2" t="s">
        <v>53</v>
      </c>
    </row>
    <row r="80" spans="1:3" ht="15.75" x14ac:dyDescent="0.2">
      <c r="A80" s="1" t="s">
        <v>48</v>
      </c>
      <c r="B80" s="3" t="s">
        <v>54</v>
      </c>
      <c r="C80" s="10" t="s">
        <v>74</v>
      </c>
    </row>
    <row r="81" spans="1:3" ht="18" x14ac:dyDescent="0.2">
      <c r="A81"/>
      <c r="B81" s="1" t="s">
        <v>46</v>
      </c>
      <c r="C81" s="6"/>
    </row>
    <row r="82" spans="1:3" ht="15.75" x14ac:dyDescent="0.2">
      <c r="A82" s="5"/>
      <c r="B82"/>
      <c r="C82"/>
    </row>
    <row r="83" spans="1:3" ht="15.75" x14ac:dyDescent="0.2">
      <c r="A83" s="5" t="s">
        <v>81</v>
      </c>
      <c r="B83"/>
      <c r="C83" s="10" t="s">
        <v>121</v>
      </c>
    </row>
    <row r="84" spans="1:3" ht="15.75" x14ac:dyDescent="0.2">
      <c r="A84" s="5" t="s">
        <v>82</v>
      </c>
      <c r="B84"/>
      <c r="C84" s="10" t="s">
        <v>120</v>
      </c>
    </row>
    <row r="85" spans="1:3" x14ac:dyDescent="0.2">
      <c r="A85"/>
      <c r="B85"/>
      <c r="C85"/>
    </row>
  </sheetData>
  <sheetProtection algorithmName="SHA-512" hashValue="phYnWwOiXQ5zUtnT8DaFxHd64M7RZUrj1PlJ0jyTkSfoUXmHuhHl4cPxy8u6QOuY+JjprWBvhnlPD8qF1f6OWw==" saltValue="5BMNHJti+Oen+5F/mMaP8A==" spinCount="100000" sheet="1" objects="1" scenarios="1"/>
  <mergeCells count="1">
    <mergeCell ref="A28:K28"/>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1"/>
  <dimension ref="A1:ALK72"/>
  <sheetViews>
    <sheetView showGridLines="0" zoomScale="80" zoomScaleNormal="80" workbookViewId="0">
      <selection activeCell="B6" sqref="B6"/>
    </sheetView>
  </sheetViews>
  <sheetFormatPr baseColWidth="10" defaultColWidth="11.42578125" defaultRowHeight="18" x14ac:dyDescent="0.2"/>
  <cols>
    <col min="1" max="1" width="29.5703125" style="12" customWidth="1"/>
    <col min="2" max="2" width="25" style="12" customWidth="1"/>
    <col min="3" max="3" width="13.7109375" style="12" customWidth="1"/>
    <col min="4" max="4" width="19.7109375" style="12" customWidth="1"/>
    <col min="5" max="5" width="17.42578125" style="12" customWidth="1"/>
    <col min="6" max="6" width="19.85546875" style="12" customWidth="1"/>
    <col min="7" max="7" width="13.28515625" style="12" bestFit="1" customWidth="1"/>
    <col min="8" max="10" width="13.140625" style="12" customWidth="1"/>
    <col min="11" max="11" width="13.7109375" style="12" customWidth="1"/>
    <col min="12" max="55" width="11.42578125" style="20"/>
    <col min="56" max="56" width="11.42578125" style="26"/>
    <col min="57" max="16384" width="11.42578125" style="12"/>
  </cols>
  <sheetData>
    <row r="1" spans="1:999" ht="18.75" x14ac:dyDescent="0.2">
      <c r="A1" s="11" t="s">
        <v>91</v>
      </c>
      <c r="H1" s="93"/>
      <c r="L1" s="12"/>
      <c r="M1" s="12"/>
      <c r="N1" s="12"/>
      <c r="O1" s="12"/>
      <c r="P1" s="12"/>
      <c r="Q1" s="12"/>
      <c r="R1" s="12"/>
      <c r="S1" s="12"/>
      <c r="T1" s="12"/>
      <c r="U1" s="12"/>
      <c r="V1" s="12"/>
      <c r="W1" s="12"/>
      <c r="X1" s="12"/>
      <c r="Y1" s="12"/>
      <c r="Z1" s="12"/>
      <c r="AA1" s="12"/>
      <c r="AB1" s="12"/>
      <c r="AC1" s="12"/>
      <c r="AD1" s="12"/>
      <c r="AE1" s="12"/>
      <c r="AF1" s="12"/>
      <c r="AG1" s="12"/>
      <c r="AH1" s="12"/>
      <c r="AI1" s="12"/>
      <c r="AJ1" s="12"/>
      <c r="AK1" s="12"/>
      <c r="AL1" s="12"/>
      <c r="AM1" s="12"/>
      <c r="AN1" s="12"/>
      <c r="AO1" s="12"/>
      <c r="AP1" s="12"/>
      <c r="AQ1" s="12"/>
      <c r="AR1" s="12"/>
      <c r="AS1" s="12"/>
      <c r="AT1" s="12"/>
      <c r="AU1" s="12"/>
      <c r="AV1" s="12"/>
      <c r="AW1" s="12"/>
      <c r="AX1" s="12"/>
      <c r="AY1" s="12"/>
      <c r="AZ1" s="12"/>
      <c r="BA1" s="12"/>
      <c r="BB1" s="12"/>
      <c r="BC1" s="12"/>
      <c r="BD1" s="12"/>
    </row>
    <row r="2" spans="1:999" x14ac:dyDescent="0.2">
      <c r="A2" s="13"/>
      <c r="L2" s="12"/>
      <c r="M2" s="12"/>
      <c r="N2" s="12"/>
      <c r="O2" s="12"/>
      <c r="P2" s="12"/>
      <c r="Q2" s="12"/>
      <c r="R2" s="12"/>
      <c r="S2" s="12"/>
      <c r="T2" s="12"/>
      <c r="U2" s="12"/>
      <c r="V2" s="12"/>
      <c r="W2" s="12"/>
      <c r="X2" s="12"/>
      <c r="Y2" s="12"/>
      <c r="Z2" s="12"/>
      <c r="AA2" s="12"/>
      <c r="AB2" s="12"/>
      <c r="AC2" s="12"/>
      <c r="AD2" s="12"/>
      <c r="AE2" s="12"/>
      <c r="AF2" s="12"/>
      <c r="AG2" s="12"/>
      <c r="AH2" s="12"/>
      <c r="AI2" s="12"/>
      <c r="AJ2" s="12"/>
      <c r="AK2" s="12"/>
      <c r="AL2" s="12"/>
      <c r="AM2" s="12"/>
      <c r="AN2" s="12"/>
      <c r="AO2" s="12"/>
      <c r="AP2" s="12"/>
      <c r="AQ2" s="12"/>
      <c r="AR2" s="12"/>
      <c r="AS2" s="12"/>
      <c r="AT2" s="12"/>
      <c r="AU2" s="12"/>
      <c r="AV2" s="12"/>
      <c r="AW2" s="12"/>
      <c r="AX2" s="12"/>
      <c r="AY2" s="12"/>
      <c r="AZ2" s="12"/>
      <c r="BA2" s="12"/>
      <c r="BB2" s="12"/>
      <c r="BC2" s="12"/>
      <c r="BD2" s="12"/>
    </row>
    <row r="3" spans="1:999" ht="20.45" customHeight="1" x14ac:dyDescent="0.2">
      <c r="A3" s="208" t="s">
        <v>78</v>
      </c>
      <c r="B3" s="208"/>
      <c r="D3" s="209" t="s">
        <v>3</v>
      </c>
      <c r="E3" s="210"/>
      <c r="F3" s="211"/>
      <c r="L3" s="12"/>
      <c r="M3" s="12"/>
      <c r="N3" s="12"/>
      <c r="O3" s="12"/>
      <c r="P3" s="12"/>
      <c r="Q3" s="12"/>
      <c r="R3" s="12"/>
      <c r="S3" s="12"/>
      <c r="T3" s="12"/>
      <c r="U3" s="12"/>
      <c r="V3" s="12"/>
      <c r="W3" s="12"/>
      <c r="X3" s="12"/>
      <c r="Y3" s="12"/>
      <c r="Z3" s="12"/>
      <c r="AA3" s="12"/>
      <c r="AB3" s="12"/>
      <c r="AC3" s="12"/>
      <c r="AD3" s="12"/>
      <c r="AE3" s="12"/>
      <c r="AF3" s="12"/>
      <c r="AG3" s="12"/>
      <c r="AH3" s="12"/>
      <c r="AI3" s="12"/>
      <c r="AJ3" s="12"/>
      <c r="AK3" s="12"/>
      <c r="AL3" s="12"/>
      <c r="AM3" s="12"/>
      <c r="AN3" s="12"/>
      <c r="AO3" s="12"/>
      <c r="AP3" s="12"/>
      <c r="AQ3" s="12"/>
      <c r="AR3" s="12"/>
      <c r="AS3" s="12"/>
      <c r="AT3" s="12"/>
      <c r="AU3" s="12"/>
      <c r="AV3" s="12"/>
      <c r="AW3" s="12"/>
      <c r="AX3" s="12"/>
      <c r="AY3" s="12"/>
      <c r="AZ3" s="12"/>
      <c r="BA3" s="12"/>
      <c r="BB3" s="12"/>
      <c r="BC3" s="12"/>
      <c r="BD3" s="12"/>
    </row>
    <row r="4" spans="1:999" ht="20.45" customHeight="1" x14ac:dyDescent="0.2">
      <c r="A4" s="109" t="s">
        <v>77</v>
      </c>
      <c r="B4" s="14"/>
      <c r="D4" s="109" t="s">
        <v>26</v>
      </c>
      <c r="E4" s="43" t="s">
        <v>27</v>
      </c>
      <c r="F4" s="47"/>
      <c r="L4" s="12"/>
      <c r="M4" s="12"/>
      <c r="N4" s="12"/>
      <c r="O4" s="12"/>
      <c r="P4" s="12"/>
      <c r="Q4" s="12"/>
      <c r="R4" s="12"/>
      <c r="S4" s="12"/>
      <c r="T4" s="12"/>
      <c r="U4" s="12"/>
      <c r="V4" s="12"/>
      <c r="W4" s="12"/>
      <c r="X4" s="12"/>
      <c r="Y4" s="12"/>
      <c r="Z4" s="12"/>
      <c r="AA4" s="12"/>
      <c r="AB4" s="12"/>
      <c r="AC4" s="12"/>
      <c r="AD4" s="12"/>
      <c r="AE4" s="12"/>
      <c r="AF4" s="12"/>
      <c r="AG4" s="12"/>
      <c r="AH4" s="12"/>
      <c r="AI4" s="12"/>
      <c r="AJ4" s="12"/>
      <c r="AK4" s="12"/>
      <c r="AL4" s="12"/>
      <c r="AM4" s="12"/>
      <c r="AN4" s="12"/>
      <c r="AO4" s="12"/>
      <c r="AP4" s="12"/>
      <c r="AQ4" s="12"/>
      <c r="AR4" s="12"/>
      <c r="AS4" s="12"/>
      <c r="AT4" s="12"/>
      <c r="AU4" s="12"/>
      <c r="AV4" s="12"/>
      <c r="AW4" s="12"/>
      <c r="AX4" s="12"/>
      <c r="AY4" s="12"/>
      <c r="AZ4" s="12"/>
      <c r="BA4" s="12"/>
      <c r="BB4" s="12"/>
      <c r="BC4" s="12"/>
      <c r="BD4" s="12"/>
    </row>
    <row r="5" spans="1:999" ht="20.45" customHeight="1" x14ac:dyDescent="0.2">
      <c r="A5" s="109" t="s">
        <v>78</v>
      </c>
      <c r="B5" s="14"/>
      <c r="D5" s="109" t="s">
        <v>35</v>
      </c>
      <c r="E5" s="44">
        <v>-10</v>
      </c>
      <c r="F5" s="47" t="s">
        <v>4</v>
      </c>
      <c r="L5" s="12"/>
      <c r="M5" s="12"/>
      <c r="N5" s="12"/>
      <c r="O5" s="12"/>
      <c r="P5" s="12"/>
      <c r="Q5" s="12"/>
      <c r="R5" s="12"/>
      <c r="S5" s="12"/>
      <c r="T5" s="12"/>
      <c r="U5" s="12"/>
      <c r="V5" s="12"/>
      <c r="W5" s="12"/>
      <c r="X5" s="12"/>
      <c r="Y5" s="12"/>
      <c r="Z5" s="12"/>
      <c r="AA5" s="12"/>
      <c r="AB5" s="12"/>
      <c r="AC5" s="12"/>
      <c r="AD5" s="12"/>
      <c r="AE5" s="12"/>
      <c r="AF5" s="12"/>
      <c r="AG5" s="12"/>
      <c r="AH5" s="12"/>
      <c r="AI5" s="12"/>
      <c r="AJ5" s="12"/>
      <c r="AK5" s="12"/>
      <c r="AL5" s="12"/>
      <c r="AM5" s="12"/>
      <c r="AN5" s="12"/>
      <c r="AO5" s="12"/>
      <c r="AP5" s="12"/>
      <c r="AQ5" s="12"/>
      <c r="AR5" s="12"/>
      <c r="AS5" s="12"/>
      <c r="AT5" s="12"/>
      <c r="AU5" s="12"/>
      <c r="AV5" s="12"/>
      <c r="AW5" s="12"/>
      <c r="AX5" s="12"/>
      <c r="AY5" s="12"/>
      <c r="AZ5" s="12"/>
      <c r="BA5" s="12"/>
      <c r="BB5" s="12"/>
      <c r="BC5" s="12"/>
      <c r="BD5" s="12"/>
    </row>
    <row r="6" spans="1:999" ht="20.45" customHeight="1" x14ac:dyDescent="0.2">
      <c r="A6" s="48" t="s">
        <v>51</v>
      </c>
      <c r="B6" s="94"/>
      <c r="D6" s="47" t="s">
        <v>156</v>
      </c>
      <c r="E6" s="95">
        <v>20</v>
      </c>
      <c r="F6" s="47" t="s">
        <v>101</v>
      </c>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2"/>
      <c r="AR6" s="12"/>
      <c r="AS6" s="12"/>
      <c r="AT6" s="12"/>
      <c r="AU6" s="12"/>
      <c r="AV6" s="12"/>
      <c r="AW6" s="12"/>
      <c r="AX6" s="12"/>
      <c r="AY6" s="12"/>
      <c r="AZ6" s="12"/>
      <c r="BA6" s="12"/>
      <c r="BB6" s="12"/>
      <c r="BC6" s="12"/>
      <c r="BD6" s="12"/>
    </row>
    <row r="7" spans="1:999" ht="20.45" customHeight="1" x14ac:dyDescent="0.2">
      <c r="A7" s="48" t="s">
        <v>97</v>
      </c>
      <c r="B7" s="94" t="s">
        <v>81</v>
      </c>
      <c r="D7" s="47" t="s">
        <v>73</v>
      </c>
      <c r="E7" s="95">
        <v>0</v>
      </c>
      <c r="F7" s="48" t="s">
        <v>4</v>
      </c>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2"/>
      <c r="AR7" s="12"/>
      <c r="AS7" s="12"/>
      <c r="AT7" s="12"/>
      <c r="AU7" s="12"/>
      <c r="AV7" s="12"/>
      <c r="AW7" s="12"/>
      <c r="AX7" s="12"/>
      <c r="AY7" s="12"/>
      <c r="AZ7" s="12"/>
      <c r="BA7" s="12"/>
      <c r="BB7" s="12"/>
      <c r="BC7" s="12"/>
      <c r="BD7" s="12"/>
    </row>
    <row r="8" spans="1:999" ht="20.45" customHeight="1" x14ac:dyDescent="0.2">
      <c r="A8" s="109" t="s">
        <v>43</v>
      </c>
      <c r="B8" s="14" t="s">
        <v>48</v>
      </c>
      <c r="D8" s="47" t="s">
        <v>28</v>
      </c>
      <c r="E8" s="95">
        <v>-8</v>
      </c>
      <c r="F8" s="47" t="s">
        <v>4</v>
      </c>
      <c r="H8" s="209" t="s">
        <v>131</v>
      </c>
      <c r="I8" s="210"/>
      <c r="J8" s="210"/>
      <c r="K8" s="211"/>
      <c r="L8" s="12"/>
      <c r="M8" s="12"/>
      <c r="N8" s="12"/>
      <c r="O8" s="12"/>
      <c r="P8" s="12"/>
      <c r="Q8" s="12"/>
      <c r="R8" s="12"/>
      <c r="S8" s="12"/>
      <c r="T8" s="12"/>
      <c r="U8" s="12"/>
      <c r="V8" s="12"/>
      <c r="W8" s="12"/>
      <c r="X8" s="12"/>
      <c r="Y8" s="12"/>
      <c r="Z8" s="12"/>
      <c r="AA8" s="12"/>
      <c r="AB8" s="12"/>
      <c r="AC8" s="12"/>
      <c r="AD8" s="12"/>
      <c r="AE8" s="12"/>
      <c r="AF8" s="12"/>
      <c r="AG8" s="12"/>
      <c r="AH8" s="12"/>
      <c r="AI8" s="12"/>
      <c r="AJ8" s="12"/>
      <c r="AK8" s="12"/>
      <c r="AL8" s="12"/>
      <c r="AM8" s="12"/>
      <c r="AN8" s="12"/>
      <c r="AO8" s="12"/>
      <c r="AP8" s="12"/>
      <c r="AQ8" s="12"/>
      <c r="AR8" s="12"/>
      <c r="AS8" s="12"/>
      <c r="AT8" s="12"/>
      <c r="AU8" s="12"/>
      <c r="AV8" s="12"/>
      <c r="AW8" s="12"/>
      <c r="AX8" s="12"/>
      <c r="AY8" s="12"/>
      <c r="AZ8" s="12"/>
      <c r="BA8" s="12"/>
      <c r="BB8" s="12"/>
      <c r="BC8" s="12"/>
      <c r="BD8" s="12"/>
    </row>
    <row r="9" spans="1:999" ht="20.45" customHeight="1" x14ac:dyDescent="0.2">
      <c r="A9" s="109" t="s">
        <v>44</v>
      </c>
      <c r="B9" s="14" t="s">
        <v>45</v>
      </c>
      <c r="D9" s="109" t="s">
        <v>118</v>
      </c>
      <c r="E9" s="45">
        <v>2066</v>
      </c>
      <c r="F9" s="109" t="s">
        <v>34</v>
      </c>
      <c r="H9" s="45" t="s">
        <v>31</v>
      </c>
      <c r="I9" s="45" t="s">
        <v>32</v>
      </c>
      <c r="J9" s="110" t="s">
        <v>62</v>
      </c>
      <c r="K9" s="46" t="s">
        <v>117</v>
      </c>
      <c r="L9" s="12"/>
      <c r="M9" s="12"/>
      <c r="N9" s="12"/>
      <c r="O9" s="12"/>
      <c r="P9" s="12"/>
      <c r="Q9" s="12"/>
      <c r="R9" s="12"/>
      <c r="S9" s="12"/>
      <c r="T9" s="12"/>
      <c r="U9" s="12"/>
      <c r="V9" s="12"/>
      <c r="W9" s="12"/>
      <c r="X9" s="12"/>
      <c r="Y9" s="12"/>
      <c r="Z9" s="12"/>
      <c r="AA9" s="12"/>
      <c r="AB9" s="12"/>
      <c r="AC9" s="12"/>
      <c r="AD9" s="12"/>
      <c r="AE9" s="12"/>
      <c r="AF9" s="12"/>
      <c r="AG9" s="12"/>
      <c r="AH9" s="12"/>
      <c r="AI9" s="12"/>
      <c r="AJ9" s="12"/>
      <c r="AK9" s="12"/>
      <c r="AL9" s="12"/>
      <c r="AM9" s="12"/>
      <c r="AN9" s="12"/>
      <c r="AO9" s="12"/>
      <c r="AP9" s="12"/>
      <c r="AQ9" s="12"/>
      <c r="AR9" s="12"/>
      <c r="AS9" s="12"/>
      <c r="AT9" s="12"/>
      <c r="AU9" s="12"/>
      <c r="AV9" s="12"/>
      <c r="AW9" s="12"/>
      <c r="AX9" s="12"/>
      <c r="AY9" s="12"/>
      <c r="AZ9" s="12"/>
      <c r="BA9" s="12"/>
      <c r="BB9" s="12"/>
      <c r="BC9" s="12"/>
      <c r="BD9" s="12"/>
    </row>
    <row r="10" spans="1:999" ht="20.45" customHeight="1" x14ac:dyDescent="0.2">
      <c r="A10" s="109" t="s">
        <v>42</v>
      </c>
      <c r="B10" s="14" t="s">
        <v>45</v>
      </c>
      <c r="D10" s="92" t="s">
        <v>119</v>
      </c>
      <c r="E10" s="21">
        <v>41320</v>
      </c>
      <c r="F10" s="92" t="s">
        <v>18</v>
      </c>
      <c r="H10" s="22">
        <v>2.5436479744541431</v>
      </c>
      <c r="I10" s="22">
        <v>2.5424428313612628</v>
      </c>
      <c r="J10" s="23">
        <v>98.69771325445052</v>
      </c>
      <c r="K10" s="24">
        <v>16252.086178817495</v>
      </c>
      <c r="L10" s="12"/>
      <c r="M10" s="12"/>
      <c r="N10" s="12"/>
      <c r="O10" s="12"/>
      <c r="P10" s="12"/>
      <c r="Q10" s="12"/>
      <c r="R10" s="12"/>
      <c r="S10" s="12"/>
      <c r="T10" s="12"/>
      <c r="U10" s="12"/>
      <c r="V10" s="12"/>
      <c r="W10" s="12"/>
      <c r="X10" s="12"/>
      <c r="Y10" s="12"/>
      <c r="Z10" s="12"/>
      <c r="AA10" s="12"/>
      <c r="AB10" s="12"/>
      <c r="AC10" s="12"/>
      <c r="AD10" s="12"/>
      <c r="AE10" s="12"/>
      <c r="AF10" s="12"/>
      <c r="AG10" s="12"/>
      <c r="AH10" s="12"/>
      <c r="AI10" s="12"/>
      <c r="AJ10" s="12"/>
      <c r="AK10" s="12"/>
      <c r="AL10" s="12"/>
      <c r="AM10" s="12"/>
      <c r="AN10" s="12"/>
      <c r="AO10" s="12"/>
      <c r="AP10" s="12"/>
      <c r="AQ10" s="12"/>
      <c r="AR10" s="12"/>
      <c r="AS10" s="12"/>
      <c r="AT10" s="12"/>
      <c r="AU10" s="12"/>
      <c r="AV10" s="12"/>
      <c r="AW10" s="12"/>
      <c r="AX10" s="12"/>
      <c r="AY10" s="12"/>
      <c r="AZ10" s="12"/>
      <c r="BA10" s="12"/>
      <c r="BB10" s="12"/>
      <c r="BC10" s="12"/>
      <c r="BD10" s="12"/>
    </row>
    <row r="11" spans="1:999" ht="20.45" customHeight="1" x14ac:dyDescent="0.2">
      <c r="A11" s="109" t="s">
        <v>59</v>
      </c>
      <c r="B11" s="14" t="s">
        <v>46</v>
      </c>
      <c r="D11" s="213" t="s">
        <v>126</v>
      </c>
      <c r="E11" s="214" t="s">
        <v>17</v>
      </c>
      <c r="F11" s="216" t="s">
        <v>20</v>
      </c>
      <c r="I11" s="25"/>
      <c r="J11" s="25"/>
      <c r="K11" s="26"/>
      <c r="L11" s="12"/>
      <c r="M11" s="12"/>
      <c r="N11" s="12"/>
      <c r="O11" s="12"/>
      <c r="P11" s="12"/>
      <c r="Q11" s="12"/>
      <c r="R11" s="12"/>
      <c r="S11" s="12"/>
      <c r="T11" s="12"/>
      <c r="U11" s="12"/>
      <c r="V11" s="12"/>
      <c r="W11" s="12"/>
      <c r="X11" s="12"/>
      <c r="Y11" s="12"/>
      <c r="Z11" s="12"/>
      <c r="AA11" s="12"/>
      <c r="AB11" s="12"/>
      <c r="AC11" s="12"/>
      <c r="AD11" s="12"/>
      <c r="AE11" s="12"/>
      <c r="AF11" s="12"/>
      <c r="AG11" s="12"/>
      <c r="AH11" s="12"/>
      <c r="AI11" s="12"/>
      <c r="AJ11" s="12"/>
      <c r="AK11" s="12"/>
      <c r="AL11" s="12"/>
      <c r="AM11" s="12"/>
      <c r="AN11" s="12"/>
      <c r="AO11" s="12"/>
      <c r="AP11" s="12"/>
      <c r="AQ11" s="12"/>
      <c r="AR11" s="12"/>
      <c r="AS11" s="12"/>
      <c r="AT11" s="12"/>
      <c r="AU11" s="12"/>
      <c r="AV11" s="12"/>
      <c r="AW11" s="12"/>
      <c r="AX11" s="12"/>
      <c r="AY11" s="12"/>
      <c r="AZ11" s="12"/>
      <c r="BA11" s="12"/>
      <c r="BB11" s="12"/>
      <c r="BC11" s="12"/>
      <c r="BD11" s="12"/>
    </row>
    <row r="12" spans="1:999" ht="20.45" customHeight="1" x14ac:dyDescent="0.2">
      <c r="A12" s="109" t="s">
        <v>122</v>
      </c>
      <c r="B12" s="94" t="s">
        <v>121</v>
      </c>
      <c r="D12" s="213"/>
      <c r="E12" s="215"/>
      <c r="F12" s="216"/>
      <c r="I12" s="25"/>
      <c r="J12" s="25"/>
      <c r="K12" s="26"/>
      <c r="L12" s="12"/>
      <c r="M12" s="12"/>
      <c r="N12" s="12"/>
      <c r="O12" s="12"/>
      <c r="P12" s="12"/>
      <c r="Q12" s="12"/>
      <c r="R12" s="12"/>
      <c r="S12" s="12"/>
      <c r="T12" s="12"/>
      <c r="U12" s="12"/>
      <c r="V12" s="12"/>
      <c r="W12" s="12"/>
      <c r="X12" s="12"/>
      <c r="Y12" s="12"/>
      <c r="Z12" s="12"/>
      <c r="AA12" s="12"/>
      <c r="AB12" s="12"/>
      <c r="AC12" s="12"/>
      <c r="AD12" s="12"/>
      <c r="AE12" s="12"/>
      <c r="AF12" s="12"/>
      <c r="AG12" s="12"/>
      <c r="AH12" s="12"/>
      <c r="AI12" s="12"/>
      <c r="AJ12" s="12"/>
      <c r="AK12" s="12"/>
      <c r="AL12" s="12"/>
      <c r="AM12" s="12"/>
      <c r="AN12" s="12"/>
      <c r="AO12" s="12"/>
      <c r="AP12" s="12"/>
      <c r="AQ12" s="12"/>
      <c r="AR12" s="12"/>
      <c r="AS12" s="12"/>
      <c r="AT12" s="12"/>
      <c r="AU12" s="12"/>
      <c r="AV12" s="12"/>
      <c r="AW12" s="12"/>
      <c r="AX12" s="12"/>
      <c r="AY12" s="12"/>
      <c r="AZ12" s="12"/>
      <c r="BA12" s="12"/>
      <c r="BB12" s="12"/>
      <c r="BC12" s="12"/>
      <c r="BD12" s="12"/>
    </row>
    <row r="13" spans="1:999" ht="21" customHeight="1" x14ac:dyDescent="0.2">
      <c r="L13" s="12"/>
      <c r="M13" s="12"/>
      <c r="N13" s="12"/>
      <c r="O13" s="12"/>
      <c r="P13" s="12"/>
      <c r="Q13" s="12"/>
      <c r="R13" s="12"/>
      <c r="S13" s="12"/>
      <c r="T13" s="12"/>
      <c r="U13" s="12"/>
      <c r="V13" s="12"/>
      <c r="W13" s="12"/>
      <c r="X13" s="12"/>
      <c r="Y13" s="12"/>
      <c r="Z13" s="12"/>
      <c r="AA13" s="12"/>
      <c r="AB13" s="12"/>
      <c r="AC13" s="12"/>
      <c r="AD13" s="12"/>
      <c r="AE13" s="12"/>
      <c r="AF13" s="12"/>
      <c r="AG13" s="12"/>
      <c r="AH13" s="12"/>
      <c r="AI13" s="12"/>
      <c r="AJ13" s="12"/>
      <c r="AK13" s="12"/>
      <c r="AL13" s="12"/>
      <c r="AM13" s="12"/>
      <c r="AN13" s="12"/>
      <c r="AO13" s="12"/>
      <c r="AP13" s="12"/>
      <c r="AQ13" s="12"/>
      <c r="AR13" s="12"/>
      <c r="AS13" s="12"/>
      <c r="AT13" s="12"/>
      <c r="AU13" s="12"/>
      <c r="AV13" s="12"/>
      <c r="AW13" s="12"/>
      <c r="AX13" s="12"/>
      <c r="AY13" s="12"/>
      <c r="AZ13" s="12"/>
      <c r="BA13" s="12"/>
      <c r="BB13" s="12"/>
      <c r="BC13" s="12"/>
      <c r="BD13" s="12"/>
    </row>
    <row r="14" spans="1:999" ht="21" customHeight="1" x14ac:dyDescent="0.2">
      <c r="A14" s="208" t="s">
        <v>0</v>
      </c>
      <c r="B14" s="208"/>
      <c r="C14" s="208"/>
      <c r="D14" s="208"/>
      <c r="E14" s="208"/>
      <c r="F14" s="208"/>
      <c r="G14" s="208"/>
      <c r="H14" s="208"/>
      <c r="I14" s="208"/>
      <c r="J14" s="208"/>
      <c r="L14" s="19"/>
      <c r="M14" s="19"/>
      <c r="N14" s="19"/>
      <c r="O14" s="19"/>
      <c r="P14" s="19"/>
      <c r="Q14" s="19"/>
      <c r="R14" s="19"/>
      <c r="S14" s="19"/>
      <c r="T14" s="19"/>
      <c r="U14" s="19"/>
      <c r="V14" s="19"/>
      <c r="W14" s="19"/>
      <c r="X14" s="19"/>
      <c r="Y14" s="19"/>
      <c r="Z14" s="19"/>
      <c r="AA14" s="19"/>
      <c r="AB14" s="19"/>
      <c r="AC14" s="19"/>
      <c r="AD14" s="19"/>
      <c r="AE14" s="19"/>
      <c r="AF14" s="19"/>
      <c r="AG14" s="19"/>
      <c r="AH14" s="19"/>
      <c r="AI14" s="19"/>
      <c r="AJ14" s="19"/>
      <c r="AK14" s="19"/>
      <c r="AL14" s="19"/>
      <c r="AM14" s="19"/>
      <c r="AN14" s="19"/>
      <c r="AO14" s="19"/>
      <c r="AP14" s="19"/>
      <c r="AQ14" s="19"/>
      <c r="AR14" s="19"/>
      <c r="AS14" s="19"/>
      <c r="AT14" s="19"/>
      <c r="AU14" s="19"/>
      <c r="AV14" s="19"/>
      <c r="AW14" s="19"/>
      <c r="AX14" s="19"/>
      <c r="AY14" s="19"/>
      <c r="AZ14" s="19"/>
      <c r="BA14" s="19"/>
      <c r="BB14" s="12"/>
      <c r="BC14" s="12"/>
      <c r="BD14" s="12"/>
    </row>
    <row r="15" spans="1:999" ht="63" customHeight="1" x14ac:dyDescent="0.2">
      <c r="A15" s="92" t="s">
        <v>1</v>
      </c>
      <c r="B15" s="92" t="s">
        <v>2</v>
      </c>
      <c r="C15" s="92" t="s">
        <v>90</v>
      </c>
      <c r="D15" s="92" t="s">
        <v>89</v>
      </c>
      <c r="E15" s="92" t="s">
        <v>115</v>
      </c>
      <c r="F15" s="92" t="s">
        <v>49</v>
      </c>
      <c r="G15" s="92" t="s">
        <v>64</v>
      </c>
      <c r="H15" s="92" t="s">
        <v>39</v>
      </c>
      <c r="I15" s="47" t="s">
        <v>7</v>
      </c>
      <c r="J15" s="47" t="s">
        <v>63</v>
      </c>
      <c r="M15" s="19"/>
      <c r="N15" s="19"/>
      <c r="O15" s="19"/>
      <c r="P15" s="19"/>
      <c r="Q15" s="19"/>
      <c r="R15" s="19"/>
      <c r="S15" s="19"/>
      <c r="T15" s="19"/>
      <c r="U15" s="19"/>
      <c r="V15" s="19"/>
      <c r="W15" s="19"/>
      <c r="X15" s="19"/>
      <c r="Y15" s="19"/>
      <c r="Z15" s="19"/>
      <c r="AA15" s="19"/>
      <c r="AB15" s="19"/>
      <c r="AC15" s="19"/>
      <c r="AD15" s="19"/>
      <c r="AE15" s="19"/>
      <c r="AF15" s="19"/>
      <c r="AG15" s="19"/>
      <c r="AH15" s="19"/>
      <c r="AI15" s="19"/>
      <c r="AJ15" s="19"/>
      <c r="AK15" s="19"/>
      <c r="AL15" s="19"/>
      <c r="AM15" s="19"/>
      <c r="AN15" s="19"/>
      <c r="AO15" s="19"/>
      <c r="AP15" s="19"/>
      <c r="AQ15" s="19"/>
      <c r="AR15" s="19"/>
      <c r="AS15" s="19"/>
      <c r="AT15" s="19"/>
      <c r="AU15" s="19"/>
      <c r="AV15" s="19"/>
      <c r="AW15" s="19"/>
      <c r="AX15" s="19"/>
      <c r="AY15" s="19"/>
      <c r="AZ15" s="19"/>
      <c r="BA15" s="19"/>
      <c r="BB15" s="12"/>
      <c r="BC15" s="12"/>
      <c r="BD15" s="12"/>
    </row>
    <row r="16" spans="1:999" s="30" customFormat="1" ht="21" customHeight="1" x14ac:dyDescent="0.2">
      <c r="A16" s="46" t="s">
        <v>8</v>
      </c>
      <c r="B16" s="45">
        <v>-7</v>
      </c>
      <c r="C16" s="96">
        <v>88.461538461538453</v>
      </c>
      <c r="D16" s="27">
        <v>17.69230769230769</v>
      </c>
      <c r="E16" s="28"/>
      <c r="F16" s="97">
        <v>16</v>
      </c>
      <c r="G16" s="97">
        <v>3</v>
      </c>
      <c r="H16" s="198">
        <v>0.9</v>
      </c>
      <c r="I16" s="29">
        <v>1</v>
      </c>
      <c r="J16" s="29">
        <v>3</v>
      </c>
      <c r="K16" s="98"/>
      <c r="ALH16" s="30">
        <v>9.5500000000000007</v>
      </c>
      <c r="ALK16" s="30">
        <v>16</v>
      </c>
    </row>
    <row r="17" spans="1:999" s="30" customFormat="1" ht="21" customHeight="1" x14ac:dyDescent="0.2">
      <c r="A17" s="46" t="s">
        <v>9</v>
      </c>
      <c r="B17" s="45">
        <v>2</v>
      </c>
      <c r="C17" s="96">
        <v>53.846153846153847</v>
      </c>
      <c r="D17" s="27">
        <v>10.769230769230768</v>
      </c>
      <c r="E17" s="28"/>
      <c r="F17" s="97">
        <v>20</v>
      </c>
      <c r="G17" s="97">
        <v>3</v>
      </c>
      <c r="H17" s="198">
        <v>0.9</v>
      </c>
      <c r="I17" s="29">
        <v>0.53846153846153844</v>
      </c>
      <c r="J17" s="29">
        <v>2.7631578947368425</v>
      </c>
      <c r="K17" s="98"/>
      <c r="ALH17" s="99">
        <v>11.17</v>
      </c>
      <c r="ALK17" s="30">
        <v>20</v>
      </c>
    </row>
    <row r="18" spans="1:999" s="30" customFormat="1" ht="21" customHeight="1" x14ac:dyDescent="0.2">
      <c r="A18" s="46" t="s">
        <v>10</v>
      </c>
      <c r="B18" s="45">
        <v>7</v>
      </c>
      <c r="C18" s="96">
        <v>34.615384615384613</v>
      </c>
      <c r="D18" s="27">
        <v>6.9230769230769225</v>
      </c>
      <c r="E18" s="28"/>
      <c r="F18" s="97">
        <v>20</v>
      </c>
      <c r="G18" s="97">
        <v>3</v>
      </c>
      <c r="H18" s="198">
        <v>0.9</v>
      </c>
      <c r="I18" s="29">
        <v>0.34615384615384615</v>
      </c>
      <c r="J18" s="29">
        <v>2.523364485981308</v>
      </c>
      <c r="K18" s="98"/>
      <c r="ALH18" s="99">
        <v>12.66</v>
      </c>
      <c r="ALK18" s="30">
        <v>20</v>
      </c>
    </row>
    <row r="19" spans="1:999" ht="21" customHeight="1" x14ac:dyDescent="0.2">
      <c r="A19" s="46" t="s">
        <v>11</v>
      </c>
      <c r="B19" s="45">
        <v>12</v>
      </c>
      <c r="C19" s="96">
        <v>15.384615384615385</v>
      </c>
      <c r="D19" s="27">
        <v>3.0769230769230766</v>
      </c>
      <c r="E19" s="28"/>
      <c r="F19" s="97">
        <v>20</v>
      </c>
      <c r="G19" s="97">
        <v>3</v>
      </c>
      <c r="H19" s="198">
        <v>0.9</v>
      </c>
      <c r="I19" s="29">
        <v>0.15384615384615383</v>
      </c>
      <c r="J19" s="29">
        <v>1.935483870967742</v>
      </c>
      <c r="K19" s="100"/>
      <c r="M19" s="12"/>
      <c r="N19" s="12"/>
      <c r="O19" s="12"/>
      <c r="P19" s="12"/>
      <c r="Q19" s="12"/>
      <c r="R19" s="12"/>
      <c r="S19" s="12"/>
      <c r="T19" s="12"/>
      <c r="U19" s="12"/>
      <c r="V19" s="12"/>
      <c r="W19" s="12"/>
      <c r="X19" s="12"/>
      <c r="Y19" s="12"/>
      <c r="Z19" s="12"/>
      <c r="AA19" s="12"/>
      <c r="AB19" s="12"/>
      <c r="AC19" s="12"/>
      <c r="AD19" s="12"/>
      <c r="AE19" s="12"/>
      <c r="AF19" s="12"/>
      <c r="AG19" s="12"/>
      <c r="AH19" s="12"/>
      <c r="AI19" s="12"/>
      <c r="AJ19" s="12"/>
      <c r="AK19" s="12"/>
      <c r="AL19" s="12"/>
      <c r="AM19" s="12"/>
      <c r="AN19" s="12"/>
      <c r="AO19" s="12"/>
      <c r="AP19" s="12"/>
      <c r="AQ19" s="12"/>
      <c r="AR19" s="12"/>
      <c r="AS19" s="12"/>
      <c r="AT19" s="12"/>
      <c r="AU19" s="12"/>
      <c r="AV19" s="12"/>
      <c r="AW19" s="12"/>
      <c r="AX19" s="12"/>
      <c r="AY19" s="12"/>
      <c r="AZ19" s="12"/>
      <c r="BA19" s="12"/>
      <c r="BB19" s="12"/>
      <c r="BC19" s="12"/>
      <c r="BD19" s="12"/>
      <c r="ALH19" s="101">
        <v>14.3</v>
      </c>
      <c r="ALK19" s="12">
        <v>20</v>
      </c>
    </row>
    <row r="20" spans="1:999" s="30" customFormat="1" ht="21" customHeight="1" x14ac:dyDescent="0.2">
      <c r="A20" s="46" t="s">
        <v>157</v>
      </c>
      <c r="B20" s="108">
        <v>-8</v>
      </c>
      <c r="C20" s="96">
        <v>92.307692307692307</v>
      </c>
      <c r="D20" s="27">
        <v>18.461538461538463</v>
      </c>
      <c r="E20" s="28"/>
      <c r="F20" s="97">
        <v>10</v>
      </c>
      <c r="G20" s="97">
        <v>3</v>
      </c>
      <c r="H20" s="198">
        <v>0.9</v>
      </c>
      <c r="I20" s="29">
        <v>1</v>
      </c>
      <c r="J20" s="29">
        <v>3</v>
      </c>
      <c r="K20" s="98"/>
      <c r="M20" s="31"/>
      <c r="N20" s="31"/>
      <c r="O20" s="31"/>
      <c r="P20" s="31"/>
      <c r="Q20" s="31"/>
      <c r="R20" s="31"/>
      <c r="S20" s="31"/>
      <c r="T20" s="31"/>
      <c r="U20" s="31"/>
      <c r="V20" s="31"/>
      <c r="W20" s="31"/>
      <c r="X20" s="31"/>
      <c r="Y20" s="31"/>
      <c r="Z20" s="31"/>
      <c r="AA20" s="31"/>
      <c r="AB20" s="31"/>
      <c r="AC20" s="31"/>
      <c r="AD20" s="31"/>
      <c r="AE20" s="31"/>
      <c r="AF20" s="31"/>
      <c r="AG20" s="31"/>
      <c r="AH20" s="31"/>
      <c r="AI20" s="31"/>
      <c r="AJ20" s="31"/>
      <c r="AK20" s="31"/>
      <c r="AL20" s="31"/>
      <c r="AM20" s="31"/>
      <c r="AN20" s="31"/>
      <c r="AO20" s="31"/>
      <c r="AP20" s="31"/>
      <c r="AQ20" s="31"/>
      <c r="AR20" s="31"/>
      <c r="AS20" s="31"/>
      <c r="AT20" s="31"/>
      <c r="AU20" s="31"/>
      <c r="AV20" s="31"/>
      <c r="AW20" s="31"/>
      <c r="AX20" s="31"/>
      <c r="AY20" s="31"/>
      <c r="AZ20" s="31"/>
      <c r="BA20" s="31"/>
      <c r="BB20" s="31"/>
      <c r="ALH20" s="99">
        <v>7.8</v>
      </c>
      <c r="ALK20" s="30">
        <v>10</v>
      </c>
    </row>
    <row r="21" spans="1:999" s="30" customFormat="1" ht="21" customHeight="1" x14ac:dyDescent="0.2">
      <c r="A21" s="46" t="s">
        <v>113</v>
      </c>
      <c r="B21" s="108">
        <v>0</v>
      </c>
      <c r="C21" s="96">
        <v>61.53846153846154</v>
      </c>
      <c r="D21" s="27">
        <v>12.307692307692307</v>
      </c>
      <c r="E21" s="28"/>
      <c r="F21" s="97">
        <v>12</v>
      </c>
      <c r="G21" s="97">
        <v>3</v>
      </c>
      <c r="H21" s="198">
        <v>0.9</v>
      </c>
      <c r="I21" s="29">
        <v>1</v>
      </c>
      <c r="J21" s="29">
        <v>3</v>
      </c>
      <c r="K21" s="98"/>
      <c r="M21" s="31"/>
      <c r="N21" s="31"/>
      <c r="O21" s="31"/>
      <c r="P21" s="31"/>
      <c r="Q21" s="31"/>
      <c r="R21" s="31"/>
      <c r="S21" s="31"/>
      <c r="T21" s="31"/>
      <c r="U21" s="31"/>
      <c r="V21" s="31"/>
      <c r="W21" s="31"/>
      <c r="X21" s="31"/>
      <c r="Y21" s="31"/>
      <c r="Z21" s="31"/>
      <c r="AA21" s="31"/>
      <c r="AB21" s="31"/>
      <c r="AC21" s="31"/>
      <c r="AD21" s="31"/>
      <c r="AE21" s="31"/>
      <c r="AF21" s="31"/>
      <c r="AG21" s="31"/>
      <c r="AH21" s="31"/>
      <c r="AI21" s="31"/>
      <c r="AJ21" s="31"/>
      <c r="AK21" s="31"/>
      <c r="AL21" s="31"/>
      <c r="AM21" s="31"/>
      <c r="AN21" s="31"/>
      <c r="AO21" s="31"/>
      <c r="AP21" s="31"/>
      <c r="AQ21" s="31"/>
      <c r="AR21" s="31"/>
      <c r="AS21" s="31"/>
      <c r="AT21" s="31"/>
      <c r="AU21" s="31"/>
      <c r="AV21" s="31"/>
      <c r="AW21" s="31"/>
      <c r="AX21" s="31"/>
      <c r="AY21" s="31"/>
      <c r="AZ21" s="31"/>
      <c r="BA21" s="31"/>
      <c r="BB21" s="31"/>
      <c r="ALH21" s="30">
        <v>9.6969230769230776</v>
      </c>
      <c r="ALK21" s="30">
        <v>12.307692307692307</v>
      </c>
    </row>
    <row r="22" spans="1:999" ht="21" customHeight="1" x14ac:dyDescent="0.2">
      <c r="L22" s="12"/>
      <c r="M22" s="12"/>
      <c r="N22" s="12"/>
      <c r="O22" s="12"/>
      <c r="P22" s="12"/>
      <c r="Q22" s="12"/>
      <c r="R22" s="12"/>
      <c r="S22" s="12"/>
      <c r="T22" s="12"/>
      <c r="U22" s="12"/>
      <c r="V22" s="12"/>
      <c r="W22" s="12"/>
      <c r="X22" s="12"/>
      <c r="Y22" s="12"/>
      <c r="Z22" s="12"/>
      <c r="AA22" s="12"/>
      <c r="AB22" s="12"/>
      <c r="AC22" s="12"/>
      <c r="AD22" s="12"/>
      <c r="AE22" s="12"/>
      <c r="AF22" s="12"/>
      <c r="AG22" s="12"/>
      <c r="AH22" s="12"/>
      <c r="AI22" s="12"/>
      <c r="AJ22" s="12"/>
      <c r="AK22" s="12"/>
      <c r="AL22" s="12"/>
      <c r="AM22" s="12"/>
      <c r="AN22" s="12"/>
      <c r="AO22" s="12"/>
      <c r="AP22" s="12"/>
      <c r="AQ22" s="12"/>
      <c r="AR22" s="12"/>
      <c r="AS22" s="12"/>
      <c r="AT22" s="12"/>
      <c r="AU22" s="12"/>
      <c r="AV22" s="12"/>
      <c r="AW22" s="12"/>
      <c r="AX22" s="12"/>
      <c r="AY22" s="12"/>
      <c r="AZ22" s="12"/>
      <c r="BA22" s="12"/>
      <c r="BB22" s="12"/>
      <c r="BC22" s="12"/>
      <c r="BD22" s="12"/>
    </row>
    <row r="23" spans="1:999" ht="21" customHeight="1" x14ac:dyDescent="0.2">
      <c r="A23" s="208" t="s">
        <v>83</v>
      </c>
      <c r="B23" s="208"/>
      <c r="C23" s="208"/>
      <c r="D23" s="208"/>
      <c r="E23" s="208"/>
      <c r="F23" s="208"/>
      <c r="G23" s="208"/>
      <c r="H23" s="208"/>
      <c r="I23" s="208"/>
      <c r="J23" s="111"/>
      <c r="K23" s="33"/>
      <c r="L23" s="12"/>
      <c r="M23" s="12"/>
      <c r="N23" s="12"/>
      <c r="O23" s="12"/>
      <c r="P23" s="12"/>
      <c r="Q23" s="12"/>
      <c r="R23" s="12"/>
      <c r="S23" s="12"/>
      <c r="T23" s="12"/>
      <c r="U23" s="12"/>
      <c r="V23" s="12"/>
      <c r="W23" s="12"/>
      <c r="X23" s="12"/>
      <c r="Y23" s="12"/>
      <c r="Z23" s="12"/>
      <c r="AA23" s="12"/>
      <c r="AB23" s="12"/>
      <c r="AC23" s="12"/>
      <c r="AD23" s="12"/>
      <c r="AE23" s="12"/>
      <c r="AF23" s="12"/>
      <c r="AG23" s="12"/>
      <c r="AH23" s="12"/>
      <c r="AI23" s="12"/>
      <c r="AJ23" s="12"/>
      <c r="AK23" s="12"/>
      <c r="AL23" s="12"/>
      <c r="AM23" s="12"/>
      <c r="AN23" s="12"/>
      <c r="AO23" s="12"/>
      <c r="AP23" s="12"/>
      <c r="AQ23" s="12"/>
      <c r="AR23" s="12"/>
      <c r="AS23" s="12"/>
      <c r="AT23" s="12"/>
      <c r="AU23" s="12"/>
      <c r="AV23" s="12"/>
      <c r="AW23" s="12"/>
      <c r="AX23" s="12"/>
      <c r="AY23" s="12"/>
      <c r="AZ23" s="12"/>
      <c r="BA23" s="12"/>
      <c r="BB23" s="12"/>
      <c r="BC23" s="12"/>
      <c r="BD23" s="12"/>
    </row>
    <row r="24" spans="1:999" s="20" customFormat="1" ht="21" customHeight="1" x14ac:dyDescent="0.2">
      <c r="A24" s="112" t="s">
        <v>37</v>
      </c>
      <c r="B24" s="49"/>
      <c r="C24" s="49"/>
      <c r="D24" s="49"/>
      <c r="E24" s="49"/>
      <c r="F24" s="212" t="s">
        <v>36</v>
      </c>
      <c r="G24" s="212"/>
      <c r="H24" s="212"/>
      <c r="I24" s="212"/>
      <c r="J24" s="212"/>
    </row>
    <row r="25" spans="1:999" s="20" customFormat="1" ht="40.15" customHeight="1" x14ac:dyDescent="0.2">
      <c r="A25" s="113"/>
      <c r="B25" s="47" t="s">
        <v>33</v>
      </c>
      <c r="C25" s="47" t="s">
        <v>40</v>
      </c>
      <c r="D25" s="47" t="s">
        <v>128</v>
      </c>
      <c r="E25" s="49"/>
      <c r="F25" s="113"/>
      <c r="G25" s="47" t="s">
        <v>33</v>
      </c>
      <c r="H25" s="47" t="s">
        <v>40</v>
      </c>
      <c r="I25" s="47" t="s">
        <v>25</v>
      </c>
      <c r="J25" s="49"/>
    </row>
    <row r="26" spans="1:999" s="20" customFormat="1" ht="21" customHeight="1" x14ac:dyDescent="0.2">
      <c r="A26" s="48" t="s">
        <v>21</v>
      </c>
      <c r="B26" s="45">
        <v>178</v>
      </c>
      <c r="C26" s="94">
        <v>1</v>
      </c>
      <c r="D26" s="96">
        <v>0.17799999999999999</v>
      </c>
      <c r="F26" s="48" t="s">
        <v>21</v>
      </c>
      <c r="G26" s="45">
        <v>178</v>
      </c>
      <c r="H26" s="94"/>
      <c r="I26" s="96"/>
    </row>
    <row r="27" spans="1:999" s="20" customFormat="1" ht="21" customHeight="1" x14ac:dyDescent="0.2">
      <c r="A27" s="48" t="s">
        <v>22</v>
      </c>
      <c r="B27" s="45">
        <v>0</v>
      </c>
      <c r="C27" s="94">
        <v>1</v>
      </c>
      <c r="D27" s="96">
        <v>0</v>
      </c>
      <c r="E27" s="34"/>
      <c r="F27" s="48" t="s">
        <v>22</v>
      </c>
      <c r="G27" s="45">
        <v>0</v>
      </c>
      <c r="H27" s="94"/>
      <c r="I27" s="96"/>
    </row>
    <row r="28" spans="1:999" s="20" customFormat="1" ht="21" customHeight="1" x14ac:dyDescent="0.2">
      <c r="A28" s="48" t="s">
        <v>23</v>
      </c>
      <c r="B28" s="45">
        <v>3672</v>
      </c>
      <c r="C28" s="94">
        <v>1</v>
      </c>
      <c r="D28" s="96">
        <v>3.6720000000000002</v>
      </c>
      <c r="F28" s="48" t="s">
        <v>23</v>
      </c>
      <c r="G28" s="45">
        <v>0</v>
      </c>
      <c r="H28" s="94"/>
      <c r="I28" s="96"/>
    </row>
    <row r="29" spans="1:999" s="34" customFormat="1" ht="21" customHeight="1" x14ac:dyDescent="0.2">
      <c r="A29" s="48" t="s">
        <v>24</v>
      </c>
      <c r="B29" s="45">
        <v>3850</v>
      </c>
      <c r="C29" s="94">
        <v>1</v>
      </c>
      <c r="D29" s="96">
        <v>3.85</v>
      </c>
      <c r="E29" s="20"/>
      <c r="F29" s="48" t="s">
        <v>24</v>
      </c>
      <c r="G29" s="45">
        <v>178</v>
      </c>
      <c r="H29" s="94"/>
      <c r="I29" s="96"/>
    </row>
    <row r="30" spans="1:999" ht="21" customHeight="1" x14ac:dyDescent="0.2">
      <c r="A30" s="13"/>
      <c r="K30" s="33"/>
      <c r="L30" s="12"/>
      <c r="M30" s="12"/>
      <c r="N30" s="12"/>
      <c r="O30" s="12"/>
      <c r="P30" s="12"/>
      <c r="Q30" s="12"/>
      <c r="R30" s="12"/>
      <c r="S30" s="12"/>
      <c r="T30" s="12"/>
      <c r="U30" s="12"/>
      <c r="V30" s="12"/>
      <c r="W30" s="12"/>
      <c r="X30" s="12"/>
      <c r="Y30" s="12"/>
      <c r="Z30" s="12"/>
      <c r="AA30" s="12"/>
      <c r="AB30" s="12"/>
      <c r="AC30" s="12"/>
      <c r="AD30" s="12"/>
      <c r="AE30" s="12"/>
      <c r="AF30" s="12"/>
      <c r="AG30" s="12"/>
      <c r="AH30" s="12"/>
      <c r="AI30" s="12"/>
      <c r="AJ30" s="12"/>
      <c r="AK30" s="12"/>
      <c r="AL30" s="12"/>
      <c r="AM30" s="12"/>
      <c r="AN30" s="12"/>
      <c r="AO30" s="12"/>
      <c r="AP30" s="12"/>
      <c r="AQ30" s="12"/>
      <c r="AR30" s="12"/>
      <c r="AS30" s="12"/>
      <c r="AT30" s="12"/>
      <c r="AU30" s="12"/>
      <c r="AV30" s="12"/>
      <c r="AW30" s="12"/>
      <c r="AX30" s="12"/>
      <c r="AY30" s="12"/>
      <c r="AZ30" s="12"/>
      <c r="BA30" s="12"/>
      <c r="BB30" s="12"/>
      <c r="BC30" s="12"/>
      <c r="BD30" s="12"/>
    </row>
    <row r="31" spans="1:999" ht="21" customHeight="1" x14ac:dyDescent="0.2">
      <c r="A31" s="208" t="s">
        <v>41</v>
      </c>
      <c r="B31" s="208"/>
      <c r="C31" s="208"/>
      <c r="D31" s="208"/>
      <c r="E31" s="208"/>
      <c r="F31" s="208"/>
      <c r="G31" s="208"/>
      <c r="H31" s="208"/>
      <c r="I31" s="208"/>
      <c r="J31" s="208"/>
      <c r="K31" s="208"/>
    </row>
    <row r="32" spans="1:999" s="30" customFormat="1" ht="63" customHeight="1" x14ac:dyDescent="0.2">
      <c r="A32" s="206" t="s">
        <v>1</v>
      </c>
      <c r="B32" s="92" t="s">
        <v>13</v>
      </c>
      <c r="C32" s="92" t="s">
        <v>84</v>
      </c>
      <c r="D32" s="92" t="s">
        <v>15</v>
      </c>
      <c r="E32" s="92" t="s">
        <v>19</v>
      </c>
      <c r="F32" s="92" t="s">
        <v>85</v>
      </c>
      <c r="G32" s="217" t="s">
        <v>71</v>
      </c>
      <c r="H32" s="218"/>
      <c r="I32" s="92" t="s">
        <v>123</v>
      </c>
      <c r="J32" s="92" t="s">
        <v>29</v>
      </c>
      <c r="K32" s="92" t="s">
        <v>124</v>
      </c>
      <c r="L32" s="34"/>
      <c r="M32" s="34"/>
      <c r="N32" s="34"/>
      <c r="O32" s="34"/>
      <c r="P32" s="34"/>
      <c r="Q32" s="34"/>
      <c r="R32" s="34"/>
      <c r="S32" s="34"/>
      <c r="T32" s="34"/>
      <c r="U32" s="34"/>
      <c r="V32" s="34"/>
      <c r="W32" s="34"/>
      <c r="X32" s="34"/>
      <c r="Y32" s="34"/>
      <c r="Z32" s="34"/>
      <c r="AA32" s="34"/>
      <c r="AB32" s="34"/>
      <c r="AC32" s="34"/>
      <c r="AD32" s="34"/>
      <c r="AE32" s="34"/>
      <c r="AF32" s="34"/>
      <c r="AG32" s="34"/>
      <c r="AH32" s="34"/>
      <c r="AI32" s="34"/>
      <c r="AJ32" s="34"/>
      <c r="AK32" s="34"/>
      <c r="AL32" s="34"/>
      <c r="AM32" s="34"/>
      <c r="AN32" s="34"/>
      <c r="AO32" s="34"/>
      <c r="AP32" s="34"/>
      <c r="AQ32" s="34"/>
      <c r="AR32" s="34"/>
      <c r="AS32" s="34"/>
      <c r="AT32" s="34"/>
      <c r="AU32" s="34"/>
      <c r="AV32" s="34"/>
      <c r="AW32" s="34"/>
      <c r="AX32" s="34"/>
      <c r="AY32" s="34"/>
      <c r="AZ32" s="34"/>
      <c r="BA32" s="34"/>
      <c r="BB32" s="34"/>
      <c r="BC32" s="34"/>
      <c r="BD32" s="35"/>
    </row>
    <row r="33" spans="1:56" s="30" customFormat="1" ht="63" customHeight="1" x14ac:dyDescent="0.2">
      <c r="A33" s="207"/>
      <c r="B33" s="92" t="s">
        <v>12</v>
      </c>
      <c r="C33" s="92" t="s">
        <v>14</v>
      </c>
      <c r="D33" s="92" t="s">
        <v>16</v>
      </c>
      <c r="E33" s="92"/>
      <c r="F33" s="92" t="s">
        <v>86</v>
      </c>
      <c r="G33" s="92"/>
      <c r="H33" s="92" t="s">
        <v>125</v>
      </c>
      <c r="I33" s="92" t="s">
        <v>87</v>
      </c>
      <c r="J33" s="92" t="s">
        <v>88</v>
      </c>
      <c r="K33" s="47"/>
    </row>
    <row r="34" spans="1:56" s="35" customFormat="1" ht="22.9" customHeight="1" x14ac:dyDescent="0.2">
      <c r="A34" s="47"/>
      <c r="B34" s="47" t="s">
        <v>17</v>
      </c>
      <c r="C34" s="47" t="s">
        <v>4</v>
      </c>
      <c r="D34" s="47" t="s">
        <v>17</v>
      </c>
      <c r="E34" s="47"/>
      <c r="F34" s="47"/>
      <c r="G34" s="47"/>
      <c r="H34" s="47"/>
      <c r="I34" s="47"/>
      <c r="J34" s="47"/>
      <c r="K34" s="47"/>
      <c r="L34" s="34"/>
      <c r="M34" s="34"/>
      <c r="N34" s="34"/>
      <c r="O34" s="34"/>
      <c r="P34" s="34"/>
      <c r="Q34" s="34"/>
      <c r="R34" s="34"/>
      <c r="S34" s="34"/>
      <c r="T34" s="34"/>
      <c r="U34" s="34"/>
      <c r="V34" s="34"/>
      <c r="W34" s="34"/>
      <c r="X34" s="34"/>
      <c r="Y34" s="34"/>
      <c r="Z34" s="34"/>
      <c r="AA34" s="34"/>
      <c r="AB34" s="34"/>
      <c r="AC34" s="34"/>
      <c r="AD34" s="34"/>
      <c r="AE34" s="34"/>
      <c r="AF34" s="34"/>
      <c r="AG34" s="34"/>
      <c r="AH34" s="34"/>
      <c r="AI34" s="34"/>
      <c r="AJ34" s="34"/>
      <c r="AK34" s="34"/>
      <c r="AL34" s="34"/>
      <c r="AM34" s="34"/>
      <c r="AN34" s="34"/>
      <c r="AO34" s="34"/>
      <c r="AP34" s="34"/>
      <c r="AQ34" s="34"/>
      <c r="AR34" s="34"/>
      <c r="AS34" s="34"/>
      <c r="AT34" s="34"/>
      <c r="AU34" s="34"/>
      <c r="AV34" s="34"/>
      <c r="AW34" s="34"/>
      <c r="AX34" s="34"/>
      <c r="AY34" s="34"/>
      <c r="AZ34" s="34"/>
      <c r="BA34" s="34"/>
      <c r="BB34" s="34"/>
      <c r="BC34" s="34"/>
    </row>
    <row r="35" spans="1:56" s="16" customFormat="1" ht="19.899999999999999" customHeight="1" x14ac:dyDescent="0.2">
      <c r="A35" s="15"/>
      <c r="B35" s="47">
        <v>21</v>
      </c>
      <c r="C35" s="47">
        <v>-10</v>
      </c>
      <c r="D35" s="47">
        <v>1</v>
      </c>
      <c r="E35" s="36">
        <v>100</v>
      </c>
      <c r="F35" s="36">
        <v>20</v>
      </c>
      <c r="G35" s="36" t="s">
        <v>17</v>
      </c>
      <c r="H35" s="36" t="s">
        <v>17</v>
      </c>
      <c r="I35" s="36">
        <v>20</v>
      </c>
      <c r="J35" s="37">
        <v>20</v>
      </c>
      <c r="K35" s="37">
        <v>20</v>
      </c>
      <c r="L35" s="34"/>
      <c r="M35" s="34"/>
      <c r="N35" s="34"/>
      <c r="O35" s="34"/>
      <c r="P35" s="34"/>
      <c r="Q35" s="34"/>
      <c r="R35" s="34"/>
      <c r="S35" s="34"/>
      <c r="T35" s="34"/>
      <c r="U35" s="34"/>
      <c r="V35" s="34"/>
      <c r="W35" s="34"/>
      <c r="X35" s="34"/>
      <c r="Y35" s="34"/>
      <c r="Z35" s="34"/>
      <c r="AA35" s="34"/>
      <c r="AB35" s="34"/>
      <c r="AC35" s="34"/>
      <c r="AD35" s="34"/>
      <c r="AE35" s="34"/>
      <c r="AF35" s="34"/>
      <c r="AG35" s="34"/>
      <c r="AH35" s="34"/>
      <c r="AI35" s="34"/>
      <c r="AJ35" s="34"/>
      <c r="AK35" s="34"/>
      <c r="AL35" s="34"/>
      <c r="AM35" s="34"/>
      <c r="AN35" s="34"/>
      <c r="AO35" s="34"/>
      <c r="AP35" s="34"/>
      <c r="AQ35" s="34"/>
      <c r="AR35" s="34"/>
      <c r="AS35" s="34"/>
      <c r="AT35" s="34"/>
      <c r="AU35" s="34"/>
      <c r="AV35" s="34"/>
      <c r="AW35" s="34"/>
      <c r="AX35" s="34"/>
      <c r="AY35" s="34"/>
      <c r="AZ35" s="34"/>
      <c r="BA35" s="34"/>
      <c r="BB35" s="34"/>
      <c r="BC35" s="34"/>
    </row>
    <row r="36" spans="1:56" s="35" customFormat="1" ht="19.899999999999999" customHeight="1" x14ac:dyDescent="0.2">
      <c r="A36" s="15"/>
      <c r="B36" s="47">
        <v>22</v>
      </c>
      <c r="C36" s="47">
        <v>-9</v>
      </c>
      <c r="D36" s="47">
        <v>25</v>
      </c>
      <c r="E36" s="36">
        <v>96.15384615384616</v>
      </c>
      <c r="F36" s="36">
        <v>19.230769230769234</v>
      </c>
      <c r="G36" s="36" t="s">
        <v>17</v>
      </c>
      <c r="H36" s="36" t="s">
        <v>17</v>
      </c>
      <c r="I36" s="36">
        <v>19.230769230769234</v>
      </c>
      <c r="J36" s="37">
        <v>480.76923076923083</v>
      </c>
      <c r="K36" s="37">
        <v>480.76923076923083</v>
      </c>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row>
    <row r="37" spans="1:56" s="35" customFormat="1" ht="19.899999999999999" customHeight="1" x14ac:dyDescent="0.2">
      <c r="A37" s="15" t="s">
        <v>28</v>
      </c>
      <c r="B37" s="47">
        <v>23</v>
      </c>
      <c r="C37" s="47">
        <v>-8</v>
      </c>
      <c r="D37" s="47">
        <v>23</v>
      </c>
      <c r="E37" s="36">
        <v>92.307692307692307</v>
      </c>
      <c r="F37" s="36">
        <v>18.461538461538463</v>
      </c>
      <c r="G37" s="36">
        <v>10</v>
      </c>
      <c r="H37" s="36">
        <v>3</v>
      </c>
      <c r="I37" s="36">
        <v>8.4615384615384635</v>
      </c>
      <c r="J37" s="37">
        <v>424.61538461538464</v>
      </c>
      <c r="K37" s="37">
        <v>271.28205128205133</v>
      </c>
      <c r="L37" s="34"/>
      <c r="M37" s="34"/>
      <c r="N37" s="34"/>
      <c r="O37" s="34"/>
      <c r="P37" s="34"/>
      <c r="Q37" s="34"/>
      <c r="R37" s="34"/>
      <c r="S37" s="34"/>
      <c r="T37" s="34"/>
      <c r="U37" s="34"/>
      <c r="V37" s="34"/>
      <c r="W37" s="34"/>
      <c r="X37" s="34"/>
      <c r="Y37" s="34"/>
      <c r="Z37" s="34"/>
      <c r="AA37" s="34"/>
      <c r="AB37" s="34"/>
      <c r="AC37" s="34"/>
      <c r="AD37" s="34"/>
      <c r="AE37" s="34"/>
      <c r="AF37" s="34"/>
      <c r="AG37" s="34"/>
      <c r="AH37" s="34"/>
      <c r="AI37" s="34"/>
      <c r="AJ37" s="34"/>
      <c r="AK37" s="34"/>
      <c r="AL37" s="34"/>
      <c r="AM37" s="34"/>
      <c r="AN37" s="34"/>
      <c r="AO37" s="34"/>
      <c r="AP37" s="34"/>
      <c r="AQ37" s="34"/>
      <c r="AR37" s="34"/>
      <c r="AS37" s="34"/>
      <c r="AT37" s="34"/>
      <c r="AU37" s="34"/>
      <c r="AV37" s="34"/>
      <c r="AW37" s="34"/>
      <c r="AX37" s="34"/>
      <c r="AY37" s="34"/>
      <c r="AZ37" s="34"/>
      <c r="BA37" s="34"/>
      <c r="BB37" s="34"/>
      <c r="BC37" s="34"/>
    </row>
    <row r="38" spans="1:56" s="102" customFormat="1" ht="19.899999999999999" customHeight="1" x14ac:dyDescent="0.2">
      <c r="A38" s="174">
        <v>-7</v>
      </c>
      <c r="B38" s="175">
        <v>24</v>
      </c>
      <c r="C38" s="175">
        <v>-7</v>
      </c>
      <c r="D38" s="175">
        <v>24</v>
      </c>
      <c r="E38" s="176">
        <v>88.461538461538453</v>
      </c>
      <c r="F38" s="176">
        <v>17.69230769230769</v>
      </c>
      <c r="G38" s="176">
        <v>16</v>
      </c>
      <c r="H38" s="176">
        <v>3</v>
      </c>
      <c r="I38" s="176">
        <v>1.6923076923076898</v>
      </c>
      <c r="J38" s="177">
        <v>424.61538461538453</v>
      </c>
      <c r="K38" s="177">
        <v>168.61538461538456</v>
      </c>
      <c r="L38" s="38"/>
      <c r="M38" s="38"/>
      <c r="N38" s="38"/>
      <c r="O38" s="38"/>
      <c r="P38" s="38"/>
      <c r="Q38" s="38"/>
      <c r="R38" s="38"/>
      <c r="S38" s="38"/>
      <c r="T38" s="38"/>
      <c r="U38" s="38"/>
      <c r="V38" s="38"/>
      <c r="W38" s="38"/>
      <c r="X38" s="38"/>
      <c r="Y38" s="38"/>
      <c r="Z38" s="38"/>
      <c r="AA38" s="38"/>
      <c r="AB38" s="38"/>
      <c r="AC38" s="38"/>
      <c r="AD38" s="38"/>
      <c r="AE38" s="38"/>
      <c r="AF38" s="38"/>
      <c r="AG38" s="38"/>
      <c r="AH38" s="38"/>
      <c r="AI38" s="38"/>
      <c r="AJ38" s="38"/>
      <c r="AK38" s="38"/>
      <c r="AL38" s="38"/>
      <c r="AM38" s="38"/>
      <c r="AN38" s="38"/>
      <c r="AO38" s="38"/>
      <c r="AP38" s="38"/>
      <c r="AQ38" s="38"/>
      <c r="AR38" s="38"/>
      <c r="AS38" s="38"/>
      <c r="AT38" s="38"/>
      <c r="AU38" s="38"/>
      <c r="AV38" s="38"/>
      <c r="AW38" s="38"/>
      <c r="AX38" s="38"/>
      <c r="AY38" s="38"/>
      <c r="AZ38" s="38"/>
      <c r="BA38" s="38"/>
      <c r="BB38" s="38"/>
      <c r="BC38" s="38"/>
      <c r="BD38" s="38"/>
    </row>
    <row r="39" spans="1:56" s="103" customFormat="1" ht="19.899999999999999" customHeight="1" x14ac:dyDescent="0.2">
      <c r="A39" s="15"/>
      <c r="B39" s="47">
        <v>25</v>
      </c>
      <c r="C39" s="47">
        <v>-6</v>
      </c>
      <c r="D39" s="47">
        <v>27</v>
      </c>
      <c r="E39" s="36">
        <v>84.615384615384613</v>
      </c>
      <c r="F39" s="36">
        <v>16.923076923076923</v>
      </c>
      <c r="G39" s="36">
        <v>15.472527472527473</v>
      </c>
      <c r="H39" s="36">
        <v>3</v>
      </c>
      <c r="I39" s="36">
        <v>1.4505494505494507</v>
      </c>
      <c r="J39" s="37">
        <v>456.92307692307691</v>
      </c>
      <c r="K39" s="36">
        <v>178.41758241758242</v>
      </c>
      <c r="L39" s="34"/>
      <c r="M39" s="34"/>
      <c r="N39" s="34"/>
      <c r="O39" s="34"/>
      <c r="P39" s="34"/>
      <c r="Q39" s="34"/>
      <c r="R39" s="34"/>
      <c r="S39" s="34"/>
      <c r="T39" s="34"/>
      <c r="U39" s="34"/>
      <c r="V39" s="34"/>
      <c r="W39" s="34"/>
      <c r="X39" s="34"/>
      <c r="Y39" s="34"/>
      <c r="Z39" s="34"/>
      <c r="AA39" s="34"/>
      <c r="AB39" s="34"/>
      <c r="AC39" s="34"/>
      <c r="AD39" s="34"/>
      <c r="AE39" s="34"/>
      <c r="AF39" s="34"/>
      <c r="AG39" s="34"/>
      <c r="AH39" s="34"/>
      <c r="AI39" s="34"/>
      <c r="AJ39" s="34"/>
      <c r="AK39" s="34"/>
      <c r="AL39" s="34"/>
      <c r="AM39" s="34"/>
      <c r="AN39" s="34"/>
      <c r="AO39" s="34"/>
      <c r="AP39" s="34"/>
      <c r="AQ39" s="34"/>
      <c r="AR39" s="34"/>
      <c r="AS39" s="34"/>
      <c r="AT39" s="34"/>
      <c r="AU39" s="34"/>
      <c r="AV39" s="34"/>
      <c r="AW39" s="34"/>
      <c r="AX39" s="34"/>
      <c r="AY39" s="34"/>
      <c r="AZ39" s="34"/>
      <c r="BA39" s="34"/>
      <c r="BB39" s="34"/>
      <c r="BC39" s="34"/>
    </row>
    <row r="40" spans="1:56" s="35" customFormat="1" ht="19.899999999999999" customHeight="1" x14ac:dyDescent="0.2">
      <c r="A40" s="15"/>
      <c r="B40" s="47">
        <v>26</v>
      </c>
      <c r="C40" s="47">
        <v>-5</v>
      </c>
      <c r="D40" s="47">
        <v>68</v>
      </c>
      <c r="E40" s="36">
        <v>80.769230769230774</v>
      </c>
      <c r="F40" s="36">
        <v>16.153846153846153</v>
      </c>
      <c r="G40" s="36">
        <v>14.945054945054945</v>
      </c>
      <c r="H40" s="36">
        <v>3</v>
      </c>
      <c r="I40" s="36">
        <v>1.208791208791208</v>
      </c>
      <c r="J40" s="37">
        <v>1098.4615384615383</v>
      </c>
      <c r="K40" s="36">
        <v>420.95238095238091</v>
      </c>
      <c r="L40" s="34"/>
      <c r="M40" s="34"/>
      <c r="N40" s="34"/>
      <c r="O40" s="34"/>
      <c r="P40" s="34"/>
      <c r="Q40" s="34"/>
      <c r="R40" s="34"/>
      <c r="S40" s="34"/>
      <c r="T40" s="34"/>
      <c r="U40" s="34"/>
      <c r="V40" s="34"/>
      <c r="W40" s="34"/>
      <c r="X40" s="34"/>
      <c r="Y40" s="34"/>
      <c r="Z40" s="34"/>
      <c r="AA40" s="34"/>
      <c r="AB40" s="34"/>
      <c r="AC40" s="34"/>
      <c r="AD40" s="34"/>
      <c r="AE40" s="34"/>
      <c r="AF40" s="34"/>
      <c r="AG40" s="34"/>
      <c r="AH40" s="34"/>
      <c r="AI40" s="34"/>
      <c r="AJ40" s="34"/>
      <c r="AK40" s="34"/>
      <c r="AL40" s="34"/>
      <c r="AM40" s="34"/>
      <c r="AN40" s="34"/>
      <c r="AO40" s="34"/>
      <c r="AP40" s="34"/>
      <c r="AQ40" s="34"/>
      <c r="AR40" s="34"/>
      <c r="AS40" s="34"/>
      <c r="AT40" s="34"/>
      <c r="AU40" s="34"/>
      <c r="AV40" s="34"/>
      <c r="AW40" s="34"/>
      <c r="AX40" s="34"/>
      <c r="AY40" s="34"/>
      <c r="AZ40" s="34"/>
      <c r="BA40" s="34"/>
      <c r="BB40" s="34"/>
      <c r="BC40" s="34"/>
    </row>
    <row r="41" spans="1:56" s="35" customFormat="1" ht="19.899999999999999" customHeight="1" x14ac:dyDescent="0.2">
      <c r="A41" s="15"/>
      <c r="B41" s="47">
        <v>27</v>
      </c>
      <c r="C41" s="47">
        <v>-4</v>
      </c>
      <c r="D41" s="47">
        <v>91</v>
      </c>
      <c r="E41" s="36">
        <v>76.923076923076934</v>
      </c>
      <c r="F41" s="36">
        <v>15.384615384615385</v>
      </c>
      <c r="G41" s="36">
        <v>14.417582417582418</v>
      </c>
      <c r="H41" s="36">
        <v>3</v>
      </c>
      <c r="I41" s="36">
        <v>0.96703296703296715</v>
      </c>
      <c r="J41" s="37">
        <v>1400</v>
      </c>
      <c r="K41" s="36">
        <v>525.33333333333337</v>
      </c>
      <c r="L41" s="34"/>
      <c r="M41" s="34"/>
      <c r="N41" s="34"/>
      <c r="O41" s="34"/>
      <c r="P41" s="34"/>
      <c r="Q41" s="34"/>
      <c r="R41" s="34"/>
      <c r="S41" s="34"/>
      <c r="T41" s="34"/>
      <c r="U41" s="34"/>
      <c r="V41" s="34"/>
      <c r="W41" s="34"/>
      <c r="X41" s="34"/>
      <c r="Y41" s="34"/>
      <c r="Z41" s="34"/>
      <c r="AA41" s="34"/>
      <c r="AB41" s="34"/>
      <c r="AC41" s="34"/>
      <c r="AD41" s="34"/>
      <c r="AE41" s="34"/>
      <c r="AF41" s="34"/>
      <c r="AG41" s="34"/>
      <c r="AH41" s="34"/>
      <c r="AI41" s="34"/>
      <c r="AJ41" s="34"/>
      <c r="AK41" s="34"/>
      <c r="AL41" s="34"/>
      <c r="AM41" s="34"/>
      <c r="AN41" s="34"/>
      <c r="AO41" s="34"/>
      <c r="AP41" s="34"/>
      <c r="AQ41" s="34"/>
      <c r="AR41" s="34"/>
      <c r="AS41" s="34"/>
      <c r="AT41" s="34"/>
      <c r="AU41" s="34"/>
      <c r="AV41" s="34"/>
      <c r="AW41" s="34"/>
      <c r="AX41" s="34"/>
      <c r="AY41" s="34"/>
      <c r="AZ41" s="34"/>
      <c r="BA41" s="34"/>
      <c r="BB41" s="34"/>
      <c r="BC41" s="34"/>
    </row>
    <row r="42" spans="1:56" s="35" customFormat="1" ht="19.899999999999999" customHeight="1" x14ac:dyDescent="0.2">
      <c r="A42" s="15"/>
      <c r="B42" s="47">
        <v>28</v>
      </c>
      <c r="C42" s="47">
        <v>-3</v>
      </c>
      <c r="D42" s="47">
        <v>89</v>
      </c>
      <c r="E42" s="36">
        <v>73.076923076923066</v>
      </c>
      <c r="F42" s="36">
        <v>14.615384615384615</v>
      </c>
      <c r="G42" s="36">
        <v>13.890109890109891</v>
      </c>
      <c r="H42" s="36">
        <v>3</v>
      </c>
      <c r="I42" s="36">
        <v>0.72527472527472447</v>
      </c>
      <c r="J42" s="37">
        <v>1300.7692307692307</v>
      </c>
      <c r="K42" s="36">
        <v>476.6227106227106</v>
      </c>
      <c r="L42" s="34"/>
      <c r="M42" s="34"/>
      <c r="N42" s="34"/>
      <c r="O42" s="34"/>
      <c r="P42" s="34"/>
      <c r="Q42" s="34"/>
      <c r="R42" s="34"/>
      <c r="S42" s="34"/>
      <c r="T42" s="34"/>
      <c r="U42" s="34"/>
      <c r="V42" s="34"/>
      <c r="W42" s="34"/>
      <c r="X42" s="34"/>
      <c r="Y42" s="34"/>
      <c r="Z42" s="34"/>
      <c r="AA42" s="34"/>
      <c r="AB42" s="34"/>
      <c r="AC42" s="34"/>
      <c r="AD42" s="34"/>
      <c r="AE42" s="34"/>
      <c r="AF42" s="34"/>
      <c r="AG42" s="34"/>
      <c r="AH42" s="34"/>
      <c r="AI42" s="34"/>
      <c r="AJ42" s="34"/>
      <c r="AK42" s="34"/>
      <c r="AL42" s="34"/>
      <c r="AM42" s="34"/>
      <c r="AN42" s="34"/>
      <c r="AO42" s="34"/>
      <c r="AP42" s="34"/>
      <c r="AQ42" s="34"/>
      <c r="AR42" s="34"/>
      <c r="AS42" s="34"/>
      <c r="AT42" s="34"/>
      <c r="AU42" s="34"/>
      <c r="AV42" s="34"/>
      <c r="AW42" s="34"/>
      <c r="AX42" s="34"/>
      <c r="AY42" s="34"/>
      <c r="AZ42" s="34"/>
      <c r="BA42" s="34"/>
      <c r="BB42" s="34"/>
      <c r="BC42" s="34"/>
    </row>
    <row r="43" spans="1:56" s="34" customFormat="1" ht="19.899999999999999" customHeight="1" x14ac:dyDescent="0.2">
      <c r="A43" s="15"/>
      <c r="B43" s="47">
        <v>29</v>
      </c>
      <c r="C43" s="47">
        <v>-2</v>
      </c>
      <c r="D43" s="47">
        <v>165</v>
      </c>
      <c r="E43" s="36">
        <v>69.230769230769226</v>
      </c>
      <c r="F43" s="36">
        <v>13.846153846153845</v>
      </c>
      <c r="G43" s="36">
        <v>13.362637362637361</v>
      </c>
      <c r="H43" s="36">
        <v>3</v>
      </c>
      <c r="I43" s="36">
        <v>0.48351648351648358</v>
      </c>
      <c r="J43" s="37">
        <v>2284.6153846153843</v>
      </c>
      <c r="K43" s="36">
        <v>814.72527472527463</v>
      </c>
    </row>
    <row r="44" spans="1:56" s="35" customFormat="1" ht="19.899999999999999" customHeight="1" x14ac:dyDescent="0.2">
      <c r="A44" s="15"/>
      <c r="B44" s="47">
        <v>30</v>
      </c>
      <c r="C44" s="47">
        <v>-1</v>
      </c>
      <c r="D44" s="47">
        <v>173</v>
      </c>
      <c r="E44" s="36">
        <v>65.384615384615387</v>
      </c>
      <c r="F44" s="36">
        <v>13.076923076923077</v>
      </c>
      <c r="G44" s="36">
        <v>12.835164835164834</v>
      </c>
      <c r="H44" s="36">
        <v>3</v>
      </c>
      <c r="I44" s="36">
        <v>0.24175824175824268</v>
      </c>
      <c r="J44" s="37">
        <v>2262.3076923076924</v>
      </c>
      <c r="K44" s="36">
        <v>781.98534798534808</v>
      </c>
      <c r="L44" s="34"/>
      <c r="M44" s="34"/>
      <c r="N44" s="34"/>
      <c r="O44" s="34"/>
      <c r="P44" s="34"/>
      <c r="Q44" s="34"/>
      <c r="R44" s="34"/>
      <c r="S44" s="34"/>
      <c r="T44" s="34"/>
      <c r="U44" s="34"/>
      <c r="V44" s="34"/>
      <c r="W44" s="34"/>
      <c r="X44" s="34"/>
      <c r="Y44" s="34"/>
      <c r="Z44" s="34"/>
      <c r="AA44" s="34"/>
      <c r="AB44" s="34"/>
      <c r="AC44" s="34"/>
      <c r="AD44" s="34"/>
      <c r="AE44" s="34"/>
      <c r="AF44" s="34"/>
      <c r="AG44" s="34"/>
      <c r="AH44" s="34"/>
      <c r="AI44" s="34"/>
      <c r="AJ44" s="34"/>
      <c r="AK44" s="34"/>
      <c r="AL44" s="34"/>
      <c r="AM44" s="34"/>
      <c r="AN44" s="34"/>
      <c r="AO44" s="34"/>
      <c r="AP44" s="34"/>
      <c r="AQ44" s="34"/>
      <c r="AR44" s="34"/>
      <c r="AS44" s="34"/>
      <c r="AT44" s="34"/>
      <c r="AU44" s="34"/>
      <c r="AV44" s="34"/>
      <c r="AW44" s="34"/>
      <c r="AX44" s="34"/>
      <c r="AY44" s="34"/>
      <c r="AZ44" s="34"/>
      <c r="BA44" s="34"/>
      <c r="BB44" s="34"/>
      <c r="BC44" s="34"/>
    </row>
    <row r="45" spans="1:56" s="35" customFormat="1" ht="19.899999999999999" customHeight="1" x14ac:dyDescent="0.2">
      <c r="A45" s="15" t="s">
        <v>73</v>
      </c>
      <c r="B45" s="47">
        <v>31</v>
      </c>
      <c r="C45" s="47">
        <v>0</v>
      </c>
      <c r="D45" s="47">
        <v>240</v>
      </c>
      <c r="E45" s="36">
        <v>61.53846153846154</v>
      </c>
      <c r="F45" s="36">
        <v>12.307692307692307</v>
      </c>
      <c r="G45" s="36">
        <v>12.307692307692307</v>
      </c>
      <c r="H45" s="36">
        <v>3</v>
      </c>
      <c r="I45" s="36">
        <v>0</v>
      </c>
      <c r="J45" s="37">
        <v>2953.8461538461534</v>
      </c>
      <c r="K45" s="36">
        <v>984.61538461538453</v>
      </c>
      <c r="L45" s="34"/>
      <c r="M45" s="34"/>
      <c r="N45" s="34"/>
      <c r="O45" s="34"/>
      <c r="P45" s="34"/>
      <c r="Q45" s="34"/>
      <c r="R45" s="34"/>
      <c r="S45" s="34"/>
      <c r="T45" s="34"/>
      <c r="U45" s="34"/>
      <c r="V45" s="34"/>
      <c r="W45" s="34"/>
      <c r="X45" s="34"/>
      <c r="Y45" s="34"/>
      <c r="Z45" s="34"/>
      <c r="AA45" s="34"/>
      <c r="AB45" s="34"/>
      <c r="AC45" s="34"/>
      <c r="AD45" s="34"/>
      <c r="AE45" s="34"/>
      <c r="AF45" s="34"/>
      <c r="AG45" s="34"/>
      <c r="AH45" s="34"/>
      <c r="AI45" s="34"/>
      <c r="AJ45" s="34"/>
      <c r="AK45" s="34"/>
      <c r="AL45" s="34"/>
      <c r="AM45" s="34"/>
      <c r="AN45" s="34"/>
      <c r="AO45" s="34"/>
      <c r="AP45" s="34"/>
      <c r="AQ45" s="34"/>
      <c r="AR45" s="34"/>
      <c r="AS45" s="34"/>
      <c r="AT45" s="34"/>
      <c r="AU45" s="34"/>
      <c r="AV45" s="34"/>
      <c r="AW45" s="34"/>
      <c r="AX45" s="34"/>
      <c r="AY45" s="34"/>
      <c r="AZ45" s="34"/>
      <c r="BA45" s="34"/>
      <c r="BB45" s="34"/>
      <c r="BC45" s="34"/>
    </row>
    <row r="46" spans="1:56" s="35" customFormat="1" ht="19.899999999999999" customHeight="1" x14ac:dyDescent="0.2">
      <c r="A46" s="15"/>
      <c r="B46" s="47">
        <v>32</v>
      </c>
      <c r="C46" s="47">
        <v>1</v>
      </c>
      <c r="D46" s="47">
        <v>280</v>
      </c>
      <c r="E46" s="36">
        <v>57.692307692307686</v>
      </c>
      <c r="F46" s="36">
        <v>11.538461538461538</v>
      </c>
      <c r="G46" s="36">
        <v>16.153846153846153</v>
      </c>
      <c r="H46" s="36">
        <v>2.8815789473684212</v>
      </c>
      <c r="I46" s="36">
        <v>0</v>
      </c>
      <c r="J46" s="37">
        <v>3230.7692307692309</v>
      </c>
      <c r="K46" s="36">
        <v>1121.1801896733402</v>
      </c>
      <c r="L46" s="34"/>
      <c r="M46" s="34"/>
      <c r="N46" s="34"/>
      <c r="O46" s="34"/>
      <c r="P46" s="34"/>
      <c r="Q46" s="34"/>
      <c r="R46" s="34"/>
      <c r="S46" s="34"/>
      <c r="T46" s="34"/>
      <c r="U46" s="34"/>
      <c r="V46" s="34"/>
      <c r="W46" s="34"/>
      <c r="X46" s="34"/>
      <c r="Y46" s="34"/>
      <c r="Z46" s="34"/>
      <c r="AA46" s="34"/>
      <c r="AB46" s="34"/>
      <c r="AC46" s="34"/>
      <c r="AD46" s="34"/>
      <c r="AE46" s="34"/>
      <c r="AF46" s="34"/>
      <c r="AG46" s="34"/>
      <c r="AH46" s="34"/>
      <c r="AI46" s="34"/>
      <c r="AJ46" s="34"/>
      <c r="AK46" s="34"/>
      <c r="AL46" s="34"/>
      <c r="AM46" s="34"/>
      <c r="AN46" s="34"/>
      <c r="AO46" s="34"/>
      <c r="AP46" s="34"/>
      <c r="AQ46" s="34"/>
      <c r="AR46" s="34"/>
      <c r="AS46" s="34"/>
      <c r="AT46" s="34"/>
      <c r="AU46" s="34"/>
      <c r="AV46" s="34"/>
      <c r="AW46" s="34"/>
      <c r="AX46" s="34"/>
      <c r="AY46" s="34"/>
      <c r="AZ46" s="34"/>
      <c r="BA46" s="34"/>
      <c r="BB46" s="34"/>
      <c r="BC46" s="34"/>
    </row>
    <row r="47" spans="1:56" s="102" customFormat="1" ht="19.899999999999999" customHeight="1" x14ac:dyDescent="0.2">
      <c r="A47" s="174">
        <v>2</v>
      </c>
      <c r="B47" s="175">
        <v>33</v>
      </c>
      <c r="C47" s="175">
        <v>2</v>
      </c>
      <c r="D47" s="175">
        <v>320</v>
      </c>
      <c r="E47" s="176">
        <v>53.846153846153847</v>
      </c>
      <c r="F47" s="176">
        <v>10.769230769230768</v>
      </c>
      <c r="G47" s="176">
        <v>20</v>
      </c>
      <c r="H47" s="176">
        <v>2.7631578947368425</v>
      </c>
      <c r="I47" s="176">
        <v>0</v>
      </c>
      <c r="J47" s="177">
        <v>3446.1538461538457</v>
      </c>
      <c r="K47" s="177">
        <v>1247.1794871794868</v>
      </c>
      <c r="L47" s="38"/>
      <c r="M47" s="38"/>
      <c r="N47" s="38"/>
      <c r="O47" s="38"/>
      <c r="P47" s="38"/>
      <c r="Q47" s="38"/>
      <c r="R47" s="38"/>
      <c r="S47" s="38"/>
      <c r="T47" s="38"/>
      <c r="U47" s="38"/>
      <c r="V47" s="38"/>
      <c r="W47" s="38"/>
      <c r="X47" s="38"/>
      <c r="Y47" s="38"/>
      <c r="Z47" s="38"/>
      <c r="AA47" s="38"/>
      <c r="AB47" s="38"/>
      <c r="AC47" s="38"/>
      <c r="AD47" s="38"/>
      <c r="AE47" s="38"/>
      <c r="AF47" s="38"/>
      <c r="AG47" s="38"/>
      <c r="AH47" s="38"/>
      <c r="AI47" s="38"/>
      <c r="AJ47" s="38"/>
      <c r="AK47" s="38"/>
      <c r="AL47" s="38"/>
      <c r="AM47" s="38"/>
      <c r="AN47" s="38"/>
      <c r="AO47" s="38"/>
      <c r="AP47" s="38"/>
      <c r="AQ47" s="38"/>
      <c r="AR47" s="38"/>
      <c r="AS47" s="38"/>
      <c r="AT47" s="38"/>
      <c r="AU47" s="38"/>
      <c r="AV47" s="38"/>
      <c r="AW47" s="38"/>
      <c r="AX47" s="38"/>
      <c r="AY47" s="38"/>
      <c r="AZ47" s="38"/>
      <c r="BA47" s="38"/>
      <c r="BB47" s="38"/>
      <c r="BC47" s="38"/>
      <c r="BD47" s="38"/>
    </row>
    <row r="48" spans="1:56" s="35" customFormat="1" ht="19.899999999999999" customHeight="1" x14ac:dyDescent="0.2">
      <c r="A48" s="15"/>
      <c r="B48" s="47">
        <v>34</v>
      </c>
      <c r="C48" s="47">
        <v>3</v>
      </c>
      <c r="D48" s="47">
        <v>357</v>
      </c>
      <c r="E48" s="36">
        <v>50</v>
      </c>
      <c r="F48" s="36">
        <v>10</v>
      </c>
      <c r="G48" s="36">
        <v>20</v>
      </c>
      <c r="H48" s="36">
        <v>2.7151992129857354</v>
      </c>
      <c r="I48" s="36">
        <v>0</v>
      </c>
      <c r="J48" s="36">
        <v>3570</v>
      </c>
      <c r="K48" s="36">
        <v>1314.820652173913</v>
      </c>
      <c r="L48" s="34"/>
      <c r="M48" s="34"/>
      <c r="N48" s="34"/>
      <c r="O48" s="34"/>
      <c r="P48" s="34"/>
      <c r="Q48" s="34"/>
      <c r="R48" s="34"/>
      <c r="S48" s="34"/>
      <c r="T48" s="34"/>
      <c r="U48" s="34"/>
      <c r="V48" s="34"/>
      <c r="W48" s="34"/>
      <c r="X48" s="34"/>
      <c r="Y48" s="34"/>
      <c r="Z48" s="34"/>
      <c r="AA48" s="34"/>
      <c r="AB48" s="34"/>
      <c r="AC48" s="34"/>
      <c r="AD48" s="34"/>
      <c r="AE48" s="34"/>
      <c r="AF48" s="34"/>
      <c r="AG48" s="34"/>
      <c r="AH48" s="34"/>
      <c r="AI48" s="34"/>
      <c r="AJ48" s="34"/>
      <c r="AK48" s="34"/>
      <c r="AL48" s="34"/>
      <c r="AM48" s="34"/>
      <c r="AN48" s="34"/>
      <c r="AO48" s="34"/>
      <c r="AP48" s="34"/>
      <c r="AQ48" s="34"/>
      <c r="AR48" s="34"/>
      <c r="AS48" s="34"/>
      <c r="AT48" s="34"/>
      <c r="AU48" s="34"/>
      <c r="AV48" s="34"/>
      <c r="AW48" s="34"/>
      <c r="AX48" s="34"/>
      <c r="AY48" s="34"/>
      <c r="AZ48" s="34"/>
      <c r="BA48" s="34"/>
      <c r="BB48" s="34"/>
      <c r="BC48" s="34"/>
    </row>
    <row r="49" spans="1:56" s="35" customFormat="1" ht="19.899999999999999" customHeight="1" x14ac:dyDescent="0.2">
      <c r="A49" s="15"/>
      <c r="B49" s="47">
        <v>35</v>
      </c>
      <c r="C49" s="47">
        <v>4</v>
      </c>
      <c r="D49" s="47">
        <v>356</v>
      </c>
      <c r="E49" s="36">
        <v>46.153846153846153</v>
      </c>
      <c r="F49" s="36">
        <v>9.2307692307692317</v>
      </c>
      <c r="G49" s="36">
        <v>20</v>
      </c>
      <c r="H49" s="36">
        <v>2.6672405312346288</v>
      </c>
      <c r="I49" s="36">
        <v>0</v>
      </c>
      <c r="J49" s="36">
        <v>3286.1538461538466</v>
      </c>
      <c r="K49" s="36">
        <v>1232.0425577189062</v>
      </c>
      <c r="L49" s="34"/>
      <c r="M49" s="34"/>
      <c r="N49" s="34"/>
      <c r="O49" s="34"/>
      <c r="P49" s="34"/>
      <c r="Q49" s="34"/>
      <c r="R49" s="34"/>
      <c r="S49" s="34"/>
      <c r="T49" s="34"/>
      <c r="U49" s="34"/>
      <c r="V49" s="34"/>
      <c r="W49" s="34"/>
      <c r="X49" s="34"/>
      <c r="Y49" s="34"/>
      <c r="Z49" s="34"/>
      <c r="AA49" s="34"/>
      <c r="AB49" s="34"/>
      <c r="AC49" s="34"/>
      <c r="AD49" s="34"/>
      <c r="AE49" s="34"/>
      <c r="AF49" s="34"/>
      <c r="AG49" s="34"/>
      <c r="AH49" s="34"/>
      <c r="AI49" s="34"/>
      <c r="AJ49" s="34"/>
      <c r="AK49" s="34"/>
      <c r="AL49" s="34"/>
      <c r="AM49" s="34"/>
      <c r="AN49" s="34"/>
      <c r="AO49" s="34"/>
      <c r="AP49" s="34"/>
      <c r="AQ49" s="34"/>
      <c r="AR49" s="34"/>
      <c r="AS49" s="34"/>
      <c r="AT49" s="34"/>
      <c r="AU49" s="34"/>
      <c r="AV49" s="34"/>
      <c r="AW49" s="34"/>
      <c r="AX49" s="34"/>
      <c r="AY49" s="34"/>
      <c r="AZ49" s="34"/>
      <c r="BA49" s="34"/>
      <c r="BB49" s="34"/>
      <c r="BC49" s="34"/>
    </row>
    <row r="50" spans="1:56" s="26" customFormat="1" ht="19.899999999999999" customHeight="1" x14ac:dyDescent="0.2">
      <c r="A50" s="15"/>
      <c r="B50" s="47">
        <v>36</v>
      </c>
      <c r="C50" s="47">
        <v>5</v>
      </c>
      <c r="D50" s="48">
        <v>303</v>
      </c>
      <c r="E50" s="36">
        <v>42.307692307692307</v>
      </c>
      <c r="F50" s="36">
        <v>8.4615384615384617</v>
      </c>
      <c r="G50" s="36">
        <v>20</v>
      </c>
      <c r="H50" s="36">
        <v>2.6192818494835217</v>
      </c>
      <c r="I50" s="36">
        <v>0</v>
      </c>
      <c r="J50" s="36">
        <v>2563.8461538461538</v>
      </c>
      <c r="K50" s="36">
        <v>978.83553629469122</v>
      </c>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row>
    <row r="51" spans="1:56" s="26" customFormat="1" ht="19.899999999999999" customHeight="1" x14ac:dyDescent="0.2">
      <c r="A51" s="15"/>
      <c r="B51" s="47">
        <v>37</v>
      </c>
      <c r="C51" s="47">
        <v>6</v>
      </c>
      <c r="D51" s="48">
        <v>330</v>
      </c>
      <c r="E51" s="36">
        <v>38.461538461538467</v>
      </c>
      <c r="F51" s="36">
        <v>7.6923076923076925</v>
      </c>
      <c r="G51" s="36">
        <v>20</v>
      </c>
      <c r="H51" s="36">
        <v>2.5713231677324151</v>
      </c>
      <c r="I51" s="36">
        <v>0</v>
      </c>
      <c r="J51" s="36">
        <v>2538.4615384615386</v>
      </c>
      <c r="K51" s="36">
        <v>987.21995364750023</v>
      </c>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row>
    <row r="52" spans="1:56" s="104" customFormat="1" ht="19.899999999999999" customHeight="1" x14ac:dyDescent="0.2">
      <c r="A52" s="178">
        <v>7</v>
      </c>
      <c r="B52" s="175">
        <v>38</v>
      </c>
      <c r="C52" s="175">
        <v>7</v>
      </c>
      <c r="D52" s="179">
        <v>326</v>
      </c>
      <c r="E52" s="176">
        <v>34.615384615384613</v>
      </c>
      <c r="F52" s="176">
        <v>6.9230769230769225</v>
      </c>
      <c r="G52" s="176">
        <v>20</v>
      </c>
      <c r="H52" s="176">
        <v>2.523364485981308</v>
      </c>
      <c r="I52" s="176">
        <v>0</v>
      </c>
      <c r="J52" s="177">
        <v>2256.9230769230767</v>
      </c>
      <c r="K52" s="177">
        <v>894.41025641025647</v>
      </c>
      <c r="L52" s="40"/>
      <c r="M52" s="40"/>
      <c r="N52" s="40"/>
      <c r="O52" s="40"/>
      <c r="P52" s="40"/>
      <c r="Q52" s="40"/>
      <c r="R52" s="40"/>
      <c r="S52" s="40"/>
      <c r="T52" s="40"/>
      <c r="U52" s="40"/>
      <c r="V52" s="40"/>
      <c r="W52" s="40"/>
      <c r="X52" s="40"/>
      <c r="Y52" s="40"/>
      <c r="Z52" s="40"/>
      <c r="AA52" s="40"/>
      <c r="AB52" s="40"/>
      <c r="AC52" s="40"/>
      <c r="AD52" s="40"/>
      <c r="AE52" s="40"/>
      <c r="AF52" s="40"/>
      <c r="AG52" s="40"/>
      <c r="AH52" s="40"/>
      <c r="AI52" s="40"/>
      <c r="AJ52" s="40"/>
      <c r="AK52" s="40"/>
      <c r="AL52" s="40"/>
      <c r="AM52" s="40"/>
      <c r="AN52" s="40"/>
      <c r="AO52" s="40"/>
      <c r="AP52" s="40"/>
      <c r="AQ52" s="40"/>
      <c r="AR52" s="40"/>
      <c r="AS52" s="40"/>
      <c r="AT52" s="40"/>
      <c r="AU52" s="40"/>
      <c r="AV52" s="40"/>
      <c r="AW52" s="40"/>
      <c r="AX52" s="40"/>
      <c r="AY52" s="40"/>
      <c r="AZ52" s="40"/>
      <c r="BA52" s="40"/>
      <c r="BB52" s="40"/>
      <c r="BC52" s="40"/>
      <c r="BD52" s="40"/>
    </row>
    <row r="53" spans="1:56" s="20" customFormat="1" ht="19.899999999999999" customHeight="1" x14ac:dyDescent="0.2">
      <c r="A53" s="15"/>
      <c r="B53" s="47">
        <v>39</v>
      </c>
      <c r="C53" s="47">
        <v>8</v>
      </c>
      <c r="D53" s="48">
        <v>348</v>
      </c>
      <c r="E53" s="36">
        <v>30.76923076923077</v>
      </c>
      <c r="F53" s="36">
        <v>6.1538461538461533</v>
      </c>
      <c r="G53" s="36">
        <v>20</v>
      </c>
      <c r="H53" s="36">
        <v>2.405788362978595</v>
      </c>
      <c r="I53" s="36">
        <v>0</v>
      </c>
      <c r="J53" s="37">
        <v>2141.5384615384614</v>
      </c>
      <c r="K53" s="37">
        <v>890.16078658183915</v>
      </c>
    </row>
    <row r="54" spans="1:56" s="20" customFormat="1" ht="19.899999999999999" customHeight="1" x14ac:dyDescent="0.2">
      <c r="A54" s="15"/>
      <c r="B54" s="47">
        <v>40</v>
      </c>
      <c r="C54" s="47">
        <v>9</v>
      </c>
      <c r="D54" s="48">
        <v>335</v>
      </c>
      <c r="E54" s="36">
        <v>26.923076923076923</v>
      </c>
      <c r="F54" s="36">
        <v>5.3846153846153841</v>
      </c>
      <c r="G54" s="36">
        <v>20</v>
      </c>
      <c r="H54" s="36">
        <v>2.2882122399758815</v>
      </c>
      <c r="I54" s="36">
        <v>0</v>
      </c>
      <c r="J54" s="37">
        <v>1803.8461538461536</v>
      </c>
      <c r="K54" s="37">
        <v>788.32117158204107</v>
      </c>
    </row>
    <row r="55" spans="1:56" s="20" customFormat="1" ht="19.899999999999999" customHeight="1" x14ac:dyDescent="0.2">
      <c r="A55" s="15"/>
      <c r="B55" s="47">
        <v>41</v>
      </c>
      <c r="C55" s="47">
        <v>10</v>
      </c>
      <c r="D55" s="48">
        <v>315</v>
      </c>
      <c r="E55" s="36">
        <v>23.076923076923077</v>
      </c>
      <c r="F55" s="36">
        <v>4.6153846153846159</v>
      </c>
      <c r="G55" s="36">
        <v>20</v>
      </c>
      <c r="H55" s="36">
        <v>2.1706361169731685</v>
      </c>
      <c r="I55" s="36">
        <v>0</v>
      </c>
      <c r="J55" s="37">
        <v>1453.846153846154</v>
      </c>
      <c r="K55" s="37">
        <v>669.7788461538463</v>
      </c>
    </row>
    <row r="56" spans="1:56" s="20" customFormat="1" ht="19.899999999999999" customHeight="1" thickBot="1" x14ac:dyDescent="0.25">
      <c r="A56" s="15"/>
      <c r="B56" s="47">
        <v>42</v>
      </c>
      <c r="C56" s="47">
        <v>11</v>
      </c>
      <c r="D56" s="48">
        <v>215</v>
      </c>
      <c r="E56" s="36">
        <v>19.230769230769234</v>
      </c>
      <c r="F56" s="36">
        <v>3.8461538461538463</v>
      </c>
      <c r="G56" s="36">
        <v>20</v>
      </c>
      <c r="H56" s="36">
        <v>2.053059993970455</v>
      </c>
      <c r="I56" s="36">
        <v>0</v>
      </c>
      <c r="J56" s="37">
        <v>826.92307692307691</v>
      </c>
      <c r="K56" s="37">
        <v>402.77589517677626</v>
      </c>
    </row>
    <row r="57" spans="1:56" s="106" customFormat="1" ht="19.899999999999999" customHeight="1" thickBot="1" x14ac:dyDescent="0.25">
      <c r="A57" s="178">
        <v>12</v>
      </c>
      <c r="B57" s="175">
        <v>43</v>
      </c>
      <c r="C57" s="175">
        <v>12</v>
      </c>
      <c r="D57" s="179">
        <v>169</v>
      </c>
      <c r="E57" s="176">
        <v>15.384615384615385</v>
      </c>
      <c r="F57" s="176">
        <v>3.0769230769230766</v>
      </c>
      <c r="G57" s="176">
        <v>20</v>
      </c>
      <c r="H57" s="176">
        <v>1.935483870967742</v>
      </c>
      <c r="I57" s="176">
        <v>0</v>
      </c>
      <c r="J57" s="177">
        <v>520</v>
      </c>
      <c r="K57" s="180">
        <v>268.66666666666663</v>
      </c>
      <c r="L57" s="40"/>
      <c r="M57" s="40"/>
      <c r="N57" s="40"/>
      <c r="O57" s="40"/>
      <c r="P57" s="40"/>
      <c r="Q57" s="40"/>
      <c r="R57" s="40"/>
      <c r="S57" s="40"/>
      <c r="T57" s="40"/>
      <c r="U57" s="40"/>
      <c r="V57" s="40"/>
      <c r="W57" s="40"/>
      <c r="X57" s="40"/>
      <c r="Y57" s="40"/>
      <c r="Z57" s="40"/>
      <c r="AA57" s="40"/>
      <c r="AB57" s="40"/>
      <c r="AC57" s="40"/>
      <c r="AD57" s="40"/>
      <c r="AE57" s="40"/>
      <c r="AF57" s="40"/>
      <c r="AG57" s="40"/>
      <c r="AH57" s="40"/>
      <c r="AI57" s="40"/>
      <c r="AJ57" s="40"/>
      <c r="AK57" s="40"/>
      <c r="AL57" s="40"/>
      <c r="AM57" s="40"/>
      <c r="AN57" s="40"/>
      <c r="AO57" s="40"/>
      <c r="AP57" s="40"/>
      <c r="AQ57" s="40"/>
      <c r="AR57" s="40"/>
      <c r="AS57" s="40"/>
      <c r="AT57" s="40"/>
      <c r="AU57" s="40"/>
      <c r="AV57" s="40"/>
      <c r="AW57" s="40"/>
      <c r="AX57" s="40"/>
      <c r="AY57" s="40"/>
      <c r="AZ57" s="40"/>
      <c r="BA57" s="40"/>
      <c r="BB57" s="40"/>
      <c r="BC57" s="40"/>
      <c r="BD57" s="105"/>
    </row>
    <row r="58" spans="1:56" s="20" customFormat="1" ht="19.899999999999999" customHeight="1" x14ac:dyDescent="0.2">
      <c r="A58" s="15"/>
      <c r="B58" s="47">
        <v>44</v>
      </c>
      <c r="C58" s="47">
        <v>13</v>
      </c>
      <c r="D58" s="48">
        <v>151</v>
      </c>
      <c r="E58" s="36">
        <v>11.538461538461538</v>
      </c>
      <c r="F58" s="36">
        <v>2.3076923076923079</v>
      </c>
      <c r="G58" s="36">
        <v>20</v>
      </c>
      <c r="H58" s="36">
        <v>1.8179077479650287</v>
      </c>
      <c r="I58" s="36">
        <v>0</v>
      </c>
      <c r="J58" s="37">
        <v>348.46153846153851</v>
      </c>
      <c r="K58" s="37">
        <v>191.68274014542672</v>
      </c>
    </row>
    <row r="59" spans="1:56" s="20" customFormat="1" ht="19.899999999999999" customHeight="1" x14ac:dyDescent="0.2">
      <c r="A59" s="15"/>
      <c r="B59" s="47">
        <v>45</v>
      </c>
      <c r="C59" s="47">
        <v>14</v>
      </c>
      <c r="D59" s="48">
        <v>105</v>
      </c>
      <c r="E59" s="36">
        <v>7.6923076923076925</v>
      </c>
      <c r="F59" s="36">
        <v>1.5384615384615383</v>
      </c>
      <c r="G59" s="36">
        <v>20</v>
      </c>
      <c r="H59" s="36">
        <v>1.7003316249623155</v>
      </c>
      <c r="I59" s="36">
        <v>0</v>
      </c>
      <c r="J59" s="37">
        <v>161.53846153846152</v>
      </c>
      <c r="K59" s="37">
        <v>95.0040916530278</v>
      </c>
    </row>
    <row r="60" spans="1:56" s="20" customFormat="1" ht="19.899999999999999" customHeight="1" x14ac:dyDescent="0.2">
      <c r="A60" s="15"/>
      <c r="B60" s="47">
        <v>46</v>
      </c>
      <c r="C60" s="47">
        <v>15</v>
      </c>
      <c r="D60" s="48">
        <v>74</v>
      </c>
      <c r="E60" s="36">
        <v>3.8461538461538463</v>
      </c>
      <c r="F60" s="36">
        <v>0.76923076923076916</v>
      </c>
      <c r="G60" s="36">
        <v>20</v>
      </c>
      <c r="H60" s="36">
        <v>1.5827555019596025</v>
      </c>
      <c r="I60" s="36">
        <v>0</v>
      </c>
      <c r="J60" s="37">
        <v>56.92307692307692</v>
      </c>
      <c r="K60" s="37">
        <v>35.964542124542113</v>
      </c>
    </row>
    <row r="61" spans="1:56" s="20" customFormat="1" ht="19.899999999999999" customHeight="1" x14ac:dyDescent="0.2">
      <c r="B61" s="49"/>
      <c r="C61" s="49"/>
      <c r="D61" s="50">
        <v>4910</v>
      </c>
      <c r="E61" s="40"/>
      <c r="F61" s="40"/>
      <c r="G61" s="33"/>
      <c r="H61" s="33"/>
      <c r="I61" s="40"/>
      <c r="J61" s="41">
        <f>SUM(J35:J60)</f>
        <v>41312.307692307695</v>
      </c>
      <c r="K61" s="41">
        <f>SUM(K35:K60)</f>
        <v>16241.362054500938</v>
      </c>
    </row>
    <row r="62" spans="1:56" s="20" customFormat="1" x14ac:dyDescent="0.2"/>
    <row r="69" spans="4:4" x14ac:dyDescent="0.2">
      <c r="D69" s="42"/>
    </row>
    <row r="70" spans="4:4" x14ac:dyDescent="0.2">
      <c r="D70" s="42"/>
    </row>
    <row r="71" spans="4:4" x14ac:dyDescent="0.2">
      <c r="D71" s="42"/>
    </row>
    <row r="72" spans="4:4" x14ac:dyDescent="0.2">
      <c r="D72" s="42"/>
    </row>
  </sheetData>
  <sheetProtection algorithmName="SHA-512" hashValue="hKgl35Pi55jQWhc3j3zAYILTIkAIsmRQO/4pJ5jLZrd3nK0pn+4ioUXRxdY864/XWcmosxvuz6uiqx+loITXvg==" saltValue="dDUfVSdb6W7LjHR8axmXQA==" spinCount="100000" sheet="1" objects="1" scenarios="1"/>
  <mergeCells count="12">
    <mergeCell ref="A32:A33"/>
    <mergeCell ref="A23:I23"/>
    <mergeCell ref="A3:B3"/>
    <mergeCell ref="D3:F3"/>
    <mergeCell ref="A14:J14"/>
    <mergeCell ref="F24:J24"/>
    <mergeCell ref="A31:K31"/>
    <mergeCell ref="H8:K8"/>
    <mergeCell ref="D11:D12"/>
    <mergeCell ref="E11:E12"/>
    <mergeCell ref="F11:F12"/>
    <mergeCell ref="G32:H32"/>
  </mergeCells>
  <phoneticPr fontId="3" type="noConversion"/>
  <pageMargins left="0.19685039370078741" right="0.19685039370078741" top="0.19685039370078741" bottom="0.19685039370078741" header="0.19685039370078741" footer="0.19685039370078741"/>
  <pageSetup paperSize="9" scale="75" orientation="landscape" r:id="rId1"/>
  <headerFooter alignWithMargins="0"/>
  <drawing r:id="rId2"/>
  <legacyDrawing r:id="rId3"/>
  <extLst>
    <ext xmlns:x14="http://schemas.microsoft.com/office/spreadsheetml/2009/9/main" uri="{CCE6A557-97BC-4b89-ADB6-D9C93CAAB3DF}">
      <x14:dataValidations xmlns:xm="http://schemas.microsoft.com/office/excel/2006/main" count="6">
        <x14:dataValidation type="list" allowBlank="1" showInputMessage="1" showErrorMessage="1" xr:uid="{00000000-0002-0000-0100-000000000000}">
          <x14:formula1>
            <xm:f>'How to use the SCOP tool'!$B$76:$B$77</xm:f>
          </x14:formula1>
          <xm:sqref>B9:B10</xm:sqref>
        </x14:dataValidation>
        <x14:dataValidation type="list" allowBlank="1" showInputMessage="1" showErrorMessage="1" xr:uid="{00000000-0002-0000-0100-000001000000}">
          <x14:formula1>
            <xm:f>'How to use the SCOP tool'!$B$79:$B$81</xm:f>
          </x14:formula1>
          <xm:sqref>B11</xm:sqref>
        </x14:dataValidation>
        <x14:dataValidation type="list" allowBlank="1" showInputMessage="1" showErrorMessage="1" xr:uid="{00000000-0002-0000-0100-000002000000}">
          <x14:formula1>
            <xm:f>'How to use the SCOP tool'!$A$79:$A$80</xm:f>
          </x14:formula1>
          <xm:sqref>B8</xm:sqref>
        </x14:dataValidation>
        <x14:dataValidation type="list" allowBlank="1" showInputMessage="1" showErrorMessage="1" xr:uid="{00000000-0002-0000-0100-000003000000}">
          <x14:formula1>
            <xm:f>'How to use the SCOP tool'!$C$76:$C$80</xm:f>
          </x14:formula1>
          <xm:sqref>B6</xm:sqref>
        </x14:dataValidation>
        <x14:dataValidation type="list" allowBlank="1" showInputMessage="1" showErrorMessage="1" xr:uid="{00000000-0002-0000-0100-000004000000}">
          <x14:formula1>
            <xm:f>'How to use the SCOP tool'!$A$83:$A$84</xm:f>
          </x14:formula1>
          <xm:sqref>B7</xm:sqref>
        </x14:dataValidation>
        <x14:dataValidation type="list" allowBlank="1" showInputMessage="1" showErrorMessage="1" xr:uid="{00000000-0002-0000-0100-000005000000}">
          <x14:formula1>
            <xm:f>'How to use the SCOP tool'!$C$83:$C$84</xm:f>
          </x14:formula1>
          <xm:sqref>B12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ALK111"/>
  <sheetViews>
    <sheetView zoomScale="80" zoomScaleNormal="80" workbookViewId="0">
      <selection activeCell="E7" sqref="E7"/>
    </sheetView>
  </sheetViews>
  <sheetFormatPr baseColWidth="10" defaultColWidth="11.42578125" defaultRowHeight="18" x14ac:dyDescent="0.2"/>
  <cols>
    <col min="1" max="1" width="28" style="68" customWidth="1"/>
    <col min="2" max="2" width="21.42578125" style="12" customWidth="1"/>
    <col min="3" max="3" width="13.7109375" style="12" customWidth="1"/>
    <col min="4" max="4" width="19.140625" style="12" customWidth="1"/>
    <col min="5" max="5" width="16.7109375" style="12" customWidth="1"/>
    <col min="6" max="6" width="19.5703125" style="12" customWidth="1"/>
    <col min="7" max="9" width="13.28515625" style="12" bestFit="1" customWidth="1"/>
    <col min="10" max="10" width="12" style="12" bestFit="1" customWidth="1"/>
    <col min="11" max="11" width="14.140625" style="12" customWidth="1"/>
    <col min="12" max="12" width="14.28515625" style="12" customWidth="1"/>
    <col min="13" max="60" width="11.42578125" style="19"/>
    <col min="61" max="16384" width="11.42578125" style="12"/>
  </cols>
  <sheetData>
    <row r="1" spans="1:56" s="12" customFormat="1" ht="21" customHeight="1" x14ac:dyDescent="0.2">
      <c r="A1" s="11" t="s">
        <v>92</v>
      </c>
    </row>
    <row r="2" spans="1:56" s="12" customFormat="1" ht="21" customHeight="1" x14ac:dyDescent="0.2">
      <c r="A2" s="13"/>
    </row>
    <row r="3" spans="1:56" s="12" customFormat="1" ht="21" customHeight="1" x14ac:dyDescent="0.2">
      <c r="A3" s="220" t="s">
        <v>76</v>
      </c>
      <c r="B3" s="220"/>
      <c r="D3" s="221" t="s">
        <v>3</v>
      </c>
      <c r="E3" s="222"/>
      <c r="F3" s="223"/>
    </row>
    <row r="4" spans="1:56" s="12" customFormat="1" ht="21" customHeight="1" x14ac:dyDescent="0.2">
      <c r="A4" s="109" t="s">
        <v>77</v>
      </c>
      <c r="B4" s="14"/>
      <c r="D4" s="109" t="s">
        <v>26</v>
      </c>
      <c r="E4" s="43" t="s">
        <v>55</v>
      </c>
      <c r="F4" s="47"/>
    </row>
    <row r="5" spans="1:56" s="12" customFormat="1" ht="21" customHeight="1" x14ac:dyDescent="0.2">
      <c r="A5" s="109" t="s">
        <v>78</v>
      </c>
      <c r="B5" s="14"/>
      <c r="D5" s="109" t="s">
        <v>35</v>
      </c>
      <c r="E5" s="44">
        <v>2</v>
      </c>
      <c r="F5" s="47" t="s">
        <v>4</v>
      </c>
      <c r="M5" s="20"/>
      <c r="N5" s="20"/>
    </row>
    <row r="6" spans="1:56" s="12" customFormat="1" ht="21" customHeight="1" x14ac:dyDescent="0.2">
      <c r="A6" s="48" t="s">
        <v>51</v>
      </c>
      <c r="B6" s="51" t="s">
        <v>75</v>
      </c>
      <c r="D6" s="47" t="s">
        <v>156</v>
      </c>
      <c r="E6" s="52"/>
      <c r="F6" s="47" t="s">
        <v>5</v>
      </c>
      <c r="M6" s="34"/>
      <c r="N6" s="20"/>
    </row>
    <row r="7" spans="1:56" s="12" customFormat="1" ht="21" customHeight="1" x14ac:dyDescent="0.2">
      <c r="A7" s="48" t="s">
        <v>97</v>
      </c>
      <c r="B7" s="51" t="s">
        <v>81</v>
      </c>
      <c r="D7" s="47" t="s">
        <v>73</v>
      </c>
      <c r="E7" s="52"/>
      <c r="F7" s="48" t="s">
        <v>4</v>
      </c>
      <c r="M7" s="34"/>
      <c r="N7" s="20"/>
    </row>
    <row r="8" spans="1:56" s="12" customFormat="1" ht="21" customHeight="1" x14ac:dyDescent="0.2">
      <c r="A8" s="109" t="s">
        <v>43</v>
      </c>
      <c r="B8" s="14" t="s">
        <v>47</v>
      </c>
      <c r="D8" s="47" t="s">
        <v>28</v>
      </c>
      <c r="E8" s="52"/>
      <c r="F8" s="47" t="s">
        <v>4</v>
      </c>
      <c r="H8" s="219" t="s">
        <v>80</v>
      </c>
      <c r="I8" s="219"/>
      <c r="J8" s="219"/>
      <c r="K8" s="219"/>
      <c r="M8" s="34"/>
      <c r="N8" s="20"/>
    </row>
    <row r="9" spans="1:56" s="12" customFormat="1" ht="21" customHeight="1" x14ac:dyDescent="0.2">
      <c r="A9" s="109" t="s">
        <v>44</v>
      </c>
      <c r="B9" s="14" t="s">
        <v>45</v>
      </c>
      <c r="D9" s="109" t="s">
        <v>60</v>
      </c>
      <c r="E9" s="46">
        <v>1336</v>
      </c>
      <c r="F9" s="109" t="s">
        <v>34</v>
      </c>
      <c r="H9" s="45" t="s">
        <v>31</v>
      </c>
      <c r="I9" s="45" t="s">
        <v>32</v>
      </c>
      <c r="J9" s="110" t="s">
        <v>62</v>
      </c>
      <c r="K9" s="46" t="s">
        <v>117</v>
      </c>
      <c r="M9" s="34"/>
      <c r="N9" s="20"/>
    </row>
    <row r="10" spans="1:56" s="12" customFormat="1" ht="21" customHeight="1" x14ac:dyDescent="0.2">
      <c r="A10" s="109" t="s">
        <v>42</v>
      </c>
      <c r="B10" s="14" t="s">
        <v>45</v>
      </c>
      <c r="D10" s="92" t="s">
        <v>61</v>
      </c>
      <c r="E10" s="21"/>
      <c r="F10" s="92" t="s">
        <v>18</v>
      </c>
      <c r="H10" s="22"/>
      <c r="I10" s="22"/>
      <c r="J10" s="23"/>
      <c r="K10" s="24"/>
      <c r="M10" s="20"/>
      <c r="N10" s="20"/>
    </row>
    <row r="11" spans="1:56" s="12" customFormat="1" ht="21" customHeight="1" x14ac:dyDescent="0.2">
      <c r="A11" s="109" t="s">
        <v>59</v>
      </c>
      <c r="B11" s="14" t="s">
        <v>45</v>
      </c>
      <c r="D11" s="213" t="s">
        <v>126</v>
      </c>
      <c r="E11" s="224"/>
      <c r="F11" s="216" t="s">
        <v>20</v>
      </c>
      <c r="I11" s="25"/>
      <c r="J11" s="25"/>
      <c r="K11" s="26"/>
    </row>
    <row r="12" spans="1:56" s="12" customFormat="1" ht="21" customHeight="1" x14ac:dyDescent="0.2">
      <c r="A12" s="109" t="s">
        <v>122</v>
      </c>
      <c r="B12" s="51" t="s">
        <v>121</v>
      </c>
      <c r="D12" s="213"/>
      <c r="E12" s="225"/>
      <c r="F12" s="216"/>
      <c r="I12" s="25"/>
      <c r="J12" s="25"/>
      <c r="K12" s="26"/>
    </row>
    <row r="13" spans="1:56" s="12" customFormat="1" ht="21" customHeight="1" x14ac:dyDescent="0.2"/>
    <row r="14" spans="1:56" s="12" customFormat="1" ht="21" customHeight="1" x14ac:dyDescent="0.2">
      <c r="A14" s="219" t="s">
        <v>0</v>
      </c>
      <c r="B14" s="219"/>
      <c r="C14" s="219"/>
      <c r="D14" s="219"/>
      <c r="E14" s="219"/>
      <c r="F14" s="219"/>
      <c r="G14" s="219"/>
      <c r="H14" s="219"/>
      <c r="I14" s="219"/>
      <c r="J14" s="219"/>
      <c r="L14" s="19"/>
      <c r="M14" s="19"/>
      <c r="N14" s="19"/>
      <c r="O14" s="19"/>
      <c r="P14" s="19"/>
      <c r="Q14" s="19"/>
      <c r="R14" s="19"/>
      <c r="S14" s="19"/>
      <c r="T14" s="19"/>
      <c r="U14" s="19"/>
      <c r="V14" s="19"/>
      <c r="W14" s="19"/>
      <c r="X14" s="19"/>
      <c r="Y14" s="19"/>
      <c r="Z14" s="19"/>
      <c r="AA14" s="19"/>
      <c r="AB14" s="19"/>
      <c r="AC14" s="19"/>
      <c r="AD14" s="19"/>
      <c r="AE14" s="19"/>
      <c r="AF14" s="19"/>
      <c r="AG14" s="19"/>
      <c r="AH14" s="19"/>
      <c r="AI14" s="19"/>
      <c r="AJ14" s="19"/>
      <c r="AK14" s="19"/>
      <c r="AL14" s="19"/>
      <c r="AM14" s="19"/>
      <c r="AN14" s="19"/>
      <c r="AO14" s="19"/>
      <c r="AP14" s="19"/>
      <c r="AQ14" s="19"/>
      <c r="AR14" s="19"/>
      <c r="AS14" s="19"/>
      <c r="AT14" s="19"/>
      <c r="AU14" s="19"/>
      <c r="AV14" s="19"/>
      <c r="AW14" s="19"/>
      <c r="AX14" s="19"/>
      <c r="AY14" s="19"/>
      <c r="AZ14" s="19"/>
      <c r="BA14" s="19"/>
      <c r="BB14" s="19"/>
      <c r="BC14" s="19"/>
      <c r="BD14" s="19"/>
    </row>
    <row r="15" spans="1:56" s="12" customFormat="1" ht="60.6" customHeight="1" x14ac:dyDescent="0.2">
      <c r="A15" s="92" t="s">
        <v>1</v>
      </c>
      <c r="B15" s="92" t="s">
        <v>2</v>
      </c>
      <c r="C15" s="92" t="s">
        <v>90</v>
      </c>
      <c r="D15" s="92" t="s">
        <v>89</v>
      </c>
      <c r="E15" s="92" t="s">
        <v>115</v>
      </c>
      <c r="F15" s="92" t="s">
        <v>49</v>
      </c>
      <c r="G15" s="92" t="s">
        <v>64</v>
      </c>
      <c r="H15" s="92" t="s">
        <v>39</v>
      </c>
      <c r="I15" s="47" t="s">
        <v>7</v>
      </c>
      <c r="J15" s="47" t="s">
        <v>63</v>
      </c>
      <c r="L15" s="20"/>
      <c r="M15" s="20"/>
      <c r="N15" s="20"/>
      <c r="O15" s="19"/>
      <c r="P15" s="19"/>
      <c r="Q15" s="19"/>
      <c r="R15" s="19"/>
      <c r="S15" s="19"/>
      <c r="T15" s="19"/>
      <c r="U15" s="19"/>
      <c r="V15" s="19"/>
      <c r="W15" s="19"/>
      <c r="X15" s="19"/>
      <c r="Y15" s="19"/>
      <c r="Z15" s="19"/>
      <c r="AA15" s="19"/>
      <c r="AB15" s="19"/>
      <c r="AC15" s="19"/>
      <c r="AD15" s="19"/>
      <c r="AE15" s="19"/>
      <c r="AF15" s="19"/>
      <c r="AG15" s="19"/>
      <c r="AH15" s="19"/>
      <c r="AI15" s="19"/>
      <c r="AJ15" s="19"/>
      <c r="AK15" s="19"/>
      <c r="AL15" s="19"/>
      <c r="AM15" s="19"/>
      <c r="AN15" s="19"/>
      <c r="AO15" s="19"/>
      <c r="AP15" s="19"/>
      <c r="AQ15" s="19"/>
      <c r="AR15" s="19"/>
      <c r="AS15" s="19"/>
      <c r="AT15" s="19"/>
      <c r="AU15" s="19"/>
      <c r="AV15" s="19"/>
      <c r="AW15" s="19"/>
      <c r="AX15" s="19"/>
      <c r="AY15" s="19"/>
      <c r="AZ15" s="19"/>
      <c r="BA15" s="19"/>
      <c r="BB15" s="19"/>
      <c r="BC15" s="19"/>
      <c r="BD15" s="19"/>
    </row>
    <row r="16" spans="1:56" s="30" customFormat="1" ht="21" customHeight="1" x14ac:dyDescent="0.2">
      <c r="A16" s="46" t="s">
        <v>8</v>
      </c>
      <c r="B16" s="46">
        <v>-7</v>
      </c>
      <c r="C16" s="53"/>
      <c r="D16" s="27"/>
      <c r="E16" s="54"/>
      <c r="F16" s="55"/>
      <c r="G16" s="55"/>
      <c r="H16" s="56"/>
      <c r="I16" s="29"/>
      <c r="J16" s="29"/>
      <c r="L16" s="32"/>
      <c r="M16" s="32"/>
      <c r="N16" s="32"/>
    </row>
    <row r="17" spans="1:999" s="30" customFormat="1" ht="21" customHeight="1" x14ac:dyDescent="0.2">
      <c r="A17" s="46" t="s">
        <v>9</v>
      </c>
      <c r="B17" s="46">
        <v>2</v>
      </c>
      <c r="C17" s="53"/>
      <c r="D17" s="27"/>
      <c r="E17" s="28"/>
      <c r="F17" s="57"/>
      <c r="G17" s="57"/>
      <c r="H17" s="199"/>
      <c r="I17" s="29"/>
      <c r="J17" s="29"/>
      <c r="L17" s="32"/>
      <c r="M17" s="32"/>
      <c r="N17" s="32"/>
      <c r="ALK17" s="30">
        <v>12</v>
      </c>
    </row>
    <row r="18" spans="1:999" s="30" customFormat="1" ht="21" customHeight="1" x14ac:dyDescent="0.2">
      <c r="A18" s="46" t="s">
        <v>10</v>
      </c>
      <c r="B18" s="46">
        <v>7</v>
      </c>
      <c r="C18" s="53"/>
      <c r="D18" s="27"/>
      <c r="E18" s="28"/>
      <c r="F18" s="57"/>
      <c r="G18" s="57"/>
      <c r="H18" s="199"/>
      <c r="I18" s="29"/>
      <c r="J18" s="29"/>
      <c r="L18" s="32"/>
      <c r="M18" s="32"/>
      <c r="N18" s="32"/>
      <c r="ALK18" s="30">
        <v>12</v>
      </c>
    </row>
    <row r="19" spans="1:999" ht="21" customHeight="1" x14ac:dyDescent="0.2">
      <c r="A19" s="46" t="s">
        <v>11</v>
      </c>
      <c r="B19" s="46">
        <v>12</v>
      </c>
      <c r="C19" s="53"/>
      <c r="D19" s="27"/>
      <c r="E19" s="28"/>
      <c r="F19" s="57"/>
      <c r="G19" s="57"/>
      <c r="H19" s="199"/>
      <c r="I19" s="29"/>
      <c r="J19" s="29"/>
      <c r="L19" s="32"/>
      <c r="M19" s="32"/>
      <c r="N19" s="32"/>
      <c r="O19" s="12"/>
      <c r="P19" s="12"/>
      <c r="Q19" s="12"/>
      <c r="R19" s="12"/>
      <c r="S19" s="12"/>
      <c r="T19" s="12"/>
      <c r="U19" s="12"/>
      <c r="V19" s="12"/>
      <c r="W19" s="12"/>
      <c r="X19" s="12"/>
      <c r="Y19" s="12"/>
      <c r="Z19" s="12"/>
      <c r="AA19" s="12"/>
      <c r="AB19" s="12"/>
      <c r="AC19" s="12"/>
      <c r="AD19" s="12"/>
      <c r="AE19" s="12"/>
      <c r="AF19" s="12"/>
      <c r="AG19" s="12"/>
      <c r="AH19" s="12"/>
      <c r="AI19" s="12"/>
      <c r="AJ19" s="12"/>
      <c r="AK19" s="12"/>
      <c r="AL19" s="12"/>
      <c r="AM19" s="12"/>
      <c r="AN19" s="12"/>
      <c r="AO19" s="12"/>
      <c r="AP19" s="12"/>
      <c r="AQ19" s="12"/>
      <c r="AR19" s="12"/>
      <c r="AS19" s="12"/>
      <c r="AT19" s="12"/>
      <c r="AU19" s="12"/>
      <c r="AV19" s="12"/>
      <c r="AW19" s="12"/>
      <c r="AX19" s="12"/>
      <c r="AY19" s="12"/>
      <c r="AZ19" s="12"/>
      <c r="BA19" s="12"/>
      <c r="BB19" s="12"/>
      <c r="BC19" s="12"/>
      <c r="BD19" s="12"/>
      <c r="BE19" s="12"/>
      <c r="BF19" s="12"/>
      <c r="BG19" s="12"/>
      <c r="BH19" s="12"/>
      <c r="ALK19" s="12">
        <v>12</v>
      </c>
    </row>
    <row r="20" spans="1:999" s="30" customFormat="1" ht="21" customHeight="1" x14ac:dyDescent="0.2">
      <c r="A20" s="46" t="s">
        <v>157</v>
      </c>
      <c r="B20" s="108"/>
      <c r="C20" s="53"/>
      <c r="D20" s="27"/>
      <c r="E20" s="28"/>
      <c r="F20" s="57"/>
      <c r="G20" s="57"/>
      <c r="H20" s="199"/>
      <c r="I20" s="29"/>
      <c r="J20" s="29"/>
      <c r="L20" s="32"/>
      <c r="M20" s="32"/>
      <c r="N20" s="32"/>
      <c r="O20" s="31"/>
      <c r="P20" s="31"/>
      <c r="Q20" s="31"/>
      <c r="R20" s="31"/>
      <c r="S20" s="31"/>
      <c r="T20" s="31"/>
      <c r="U20" s="31"/>
      <c r="V20" s="31"/>
      <c r="W20" s="31"/>
      <c r="X20" s="31"/>
      <c r="Y20" s="31"/>
      <c r="Z20" s="31"/>
      <c r="AA20" s="31"/>
      <c r="AB20" s="31"/>
      <c r="AC20" s="31"/>
      <c r="AD20" s="31"/>
      <c r="AE20" s="31"/>
      <c r="AF20" s="31"/>
      <c r="AG20" s="31"/>
      <c r="AH20" s="31"/>
      <c r="AI20" s="31"/>
      <c r="AJ20" s="31"/>
      <c r="AK20" s="31"/>
      <c r="AL20" s="31"/>
      <c r="AM20" s="31"/>
      <c r="AN20" s="31"/>
      <c r="AO20" s="31"/>
      <c r="AP20" s="31"/>
      <c r="AQ20" s="31"/>
      <c r="AR20" s="31"/>
      <c r="AS20" s="31"/>
      <c r="AT20" s="31"/>
      <c r="AU20" s="31"/>
      <c r="AV20" s="31"/>
      <c r="AW20" s="31"/>
      <c r="AX20" s="31"/>
      <c r="AY20" s="31"/>
      <c r="AZ20" s="31"/>
      <c r="BA20" s="31"/>
      <c r="BB20" s="31"/>
      <c r="ALK20" s="30">
        <v>12</v>
      </c>
    </row>
    <row r="21" spans="1:999" s="30" customFormat="1" ht="21" customHeight="1" x14ac:dyDescent="0.2">
      <c r="A21" s="46" t="s">
        <v>113</v>
      </c>
      <c r="B21" s="108"/>
      <c r="C21" s="53"/>
      <c r="D21" s="27"/>
      <c r="E21" s="28"/>
      <c r="F21" s="57"/>
      <c r="G21" s="57"/>
      <c r="H21" s="199"/>
      <c r="I21" s="29"/>
      <c r="J21" s="29"/>
      <c r="L21" s="31"/>
      <c r="M21" s="31"/>
      <c r="N21" s="31"/>
      <c r="O21" s="31"/>
      <c r="P21" s="31"/>
      <c r="Q21" s="31"/>
      <c r="R21" s="31"/>
      <c r="S21" s="31"/>
      <c r="T21" s="31"/>
      <c r="U21" s="31"/>
      <c r="V21" s="31"/>
      <c r="W21" s="31"/>
      <c r="X21" s="31"/>
      <c r="Y21" s="31"/>
      <c r="Z21" s="31"/>
      <c r="AA21" s="31"/>
      <c r="AB21" s="31"/>
      <c r="AC21" s="31"/>
      <c r="AD21" s="31"/>
      <c r="AE21" s="31"/>
      <c r="AF21" s="31"/>
      <c r="AG21" s="31"/>
      <c r="AH21" s="31"/>
      <c r="AI21" s="31"/>
      <c r="AJ21" s="31"/>
      <c r="AK21" s="31"/>
      <c r="AL21" s="31"/>
      <c r="AM21" s="31"/>
      <c r="AN21" s="31"/>
      <c r="AO21" s="31"/>
      <c r="AP21" s="31"/>
      <c r="AQ21" s="31"/>
      <c r="AR21" s="31"/>
      <c r="AS21" s="31"/>
      <c r="AT21" s="31"/>
      <c r="AU21" s="31"/>
      <c r="AV21" s="31"/>
      <c r="AW21" s="31"/>
      <c r="AX21" s="31"/>
      <c r="AY21" s="31"/>
      <c r="AZ21" s="31"/>
      <c r="BA21" s="31"/>
      <c r="BB21" s="31"/>
      <c r="ALK21" s="30">
        <v>12</v>
      </c>
    </row>
    <row r="22" spans="1:999" ht="21" customHeight="1" x14ac:dyDescent="0.2">
      <c r="A22" s="12"/>
      <c r="L22" s="19"/>
      <c r="O22" s="12"/>
      <c r="P22" s="12"/>
      <c r="Q22" s="12"/>
      <c r="R22" s="12"/>
      <c r="S22" s="12"/>
      <c r="T22" s="12"/>
      <c r="U22" s="12"/>
      <c r="V22" s="12"/>
      <c r="W22" s="12"/>
      <c r="X22" s="12"/>
      <c r="Y22" s="12"/>
      <c r="Z22" s="12"/>
      <c r="AA22" s="12"/>
      <c r="AB22" s="12"/>
      <c r="AC22" s="12"/>
      <c r="AD22" s="12"/>
      <c r="AE22" s="12"/>
      <c r="AF22" s="12"/>
      <c r="AG22" s="12"/>
      <c r="AH22" s="12"/>
      <c r="AI22" s="12"/>
      <c r="AJ22" s="12"/>
      <c r="AK22" s="12"/>
      <c r="AL22" s="12"/>
      <c r="AM22" s="12"/>
      <c r="AN22" s="12"/>
      <c r="AO22" s="12"/>
      <c r="AP22" s="12"/>
      <c r="AQ22" s="12"/>
      <c r="AR22" s="12"/>
      <c r="AS22" s="12"/>
      <c r="AT22" s="12"/>
      <c r="AU22" s="12"/>
      <c r="AV22" s="12"/>
      <c r="AW22" s="12"/>
      <c r="AX22" s="12"/>
      <c r="AY22" s="12"/>
      <c r="AZ22" s="12"/>
      <c r="BA22" s="12"/>
      <c r="BB22" s="12"/>
      <c r="BC22" s="12"/>
      <c r="BD22" s="12"/>
      <c r="BE22" s="12"/>
      <c r="BF22" s="12"/>
      <c r="BG22" s="12"/>
      <c r="BH22" s="12"/>
    </row>
    <row r="23" spans="1:999" ht="21" customHeight="1" x14ac:dyDescent="0.2">
      <c r="A23" s="219" t="s">
        <v>83</v>
      </c>
      <c r="B23" s="219"/>
      <c r="C23" s="219"/>
      <c r="D23" s="219"/>
      <c r="E23" s="219"/>
      <c r="F23" s="219"/>
      <c r="G23" s="219"/>
      <c r="H23" s="219"/>
      <c r="I23" s="219"/>
      <c r="J23" s="111"/>
      <c r="K23" s="33"/>
      <c r="M23" s="12"/>
      <c r="N23" s="12"/>
      <c r="O23" s="12"/>
      <c r="P23" s="12"/>
      <c r="Q23" s="12"/>
      <c r="R23" s="12"/>
      <c r="S23" s="12"/>
      <c r="T23" s="12"/>
      <c r="U23" s="12"/>
      <c r="V23" s="12"/>
      <c r="W23" s="12"/>
      <c r="X23" s="12"/>
      <c r="Y23" s="12"/>
      <c r="Z23" s="12"/>
      <c r="AA23" s="12"/>
      <c r="AB23" s="12"/>
      <c r="AC23" s="12"/>
      <c r="AD23" s="12"/>
      <c r="AE23" s="12"/>
      <c r="AF23" s="12"/>
      <c r="AG23" s="12"/>
      <c r="AH23" s="12"/>
      <c r="AI23" s="12"/>
      <c r="AJ23" s="12"/>
      <c r="AK23" s="12"/>
      <c r="AL23" s="12"/>
      <c r="AM23" s="12"/>
      <c r="AN23" s="12"/>
      <c r="AO23" s="12"/>
      <c r="AP23" s="12"/>
      <c r="AQ23" s="12"/>
      <c r="AR23" s="12"/>
      <c r="AS23" s="12"/>
      <c r="AT23" s="12"/>
      <c r="AU23" s="12"/>
      <c r="AV23" s="12"/>
      <c r="AW23" s="12"/>
      <c r="AX23" s="12"/>
      <c r="AY23" s="12"/>
      <c r="AZ23" s="12"/>
      <c r="BA23" s="12"/>
      <c r="BB23" s="12"/>
      <c r="BC23" s="12"/>
      <c r="BD23" s="12"/>
      <c r="BE23" s="12"/>
      <c r="BF23" s="12"/>
      <c r="BG23" s="12"/>
      <c r="BH23" s="12"/>
    </row>
    <row r="24" spans="1:999" s="20" customFormat="1" ht="21" customHeight="1" x14ac:dyDescent="0.2">
      <c r="A24" s="112" t="s">
        <v>37</v>
      </c>
      <c r="B24" s="49"/>
      <c r="C24" s="49"/>
      <c r="D24" s="49"/>
      <c r="E24" s="49"/>
      <c r="F24" s="212" t="s">
        <v>36</v>
      </c>
      <c r="G24" s="212"/>
      <c r="H24" s="212"/>
      <c r="I24" s="212"/>
      <c r="J24" s="212"/>
    </row>
    <row r="25" spans="1:999" s="20" customFormat="1" ht="42.6" customHeight="1" x14ac:dyDescent="0.2">
      <c r="A25" s="113"/>
      <c r="B25" s="47" t="s">
        <v>33</v>
      </c>
      <c r="C25" s="47" t="s">
        <v>40</v>
      </c>
      <c r="D25" s="47" t="s">
        <v>127</v>
      </c>
      <c r="E25" s="49"/>
      <c r="F25" s="113"/>
      <c r="G25" s="47" t="s">
        <v>33</v>
      </c>
      <c r="H25" s="47" t="s">
        <v>40</v>
      </c>
      <c r="I25" s="47" t="s">
        <v>25</v>
      </c>
      <c r="J25" s="49"/>
    </row>
    <row r="26" spans="1:999" s="20" customFormat="1" ht="21" customHeight="1" x14ac:dyDescent="0.2">
      <c r="A26" s="48" t="s">
        <v>21</v>
      </c>
      <c r="B26" s="45">
        <v>754</v>
      </c>
      <c r="C26" s="51"/>
      <c r="D26" s="96"/>
      <c r="F26" s="48" t="s">
        <v>21</v>
      </c>
      <c r="G26" s="45">
        <v>754</v>
      </c>
      <c r="H26" s="51"/>
      <c r="I26" s="96"/>
    </row>
    <row r="27" spans="1:999" s="20" customFormat="1" ht="21" customHeight="1" x14ac:dyDescent="0.2">
      <c r="A27" s="48" t="s">
        <v>22</v>
      </c>
      <c r="B27" s="45">
        <v>0</v>
      </c>
      <c r="C27" s="51"/>
      <c r="D27" s="96"/>
      <c r="E27" s="34"/>
      <c r="F27" s="48" t="s">
        <v>22</v>
      </c>
      <c r="G27" s="45">
        <v>0</v>
      </c>
      <c r="H27" s="51"/>
      <c r="I27" s="96"/>
    </row>
    <row r="28" spans="1:999" s="20" customFormat="1" ht="21" customHeight="1" x14ac:dyDescent="0.2">
      <c r="A28" s="48" t="s">
        <v>23</v>
      </c>
      <c r="B28" s="45">
        <v>4416</v>
      </c>
      <c r="C28" s="51"/>
      <c r="D28" s="96"/>
      <c r="F28" s="48" t="s">
        <v>23</v>
      </c>
      <c r="G28" s="45">
        <v>0</v>
      </c>
      <c r="H28" s="51"/>
      <c r="I28" s="96"/>
    </row>
    <row r="29" spans="1:999" s="34" customFormat="1" ht="21" customHeight="1" x14ac:dyDescent="0.2">
      <c r="A29" s="48" t="s">
        <v>24</v>
      </c>
      <c r="B29" s="45">
        <v>5170</v>
      </c>
      <c r="C29" s="51"/>
      <c r="D29" s="96"/>
      <c r="E29" s="20"/>
      <c r="F29" s="48" t="s">
        <v>24</v>
      </c>
      <c r="G29" s="45">
        <v>754</v>
      </c>
      <c r="H29" s="51"/>
      <c r="I29" s="96"/>
      <c r="K29" s="20"/>
    </row>
    <row r="30" spans="1:999" ht="21" customHeight="1" x14ac:dyDescent="0.2">
      <c r="A30" s="13"/>
      <c r="K30" s="33"/>
      <c r="M30" s="12"/>
      <c r="N30" s="12"/>
      <c r="O30" s="12"/>
      <c r="P30" s="12"/>
      <c r="Q30" s="12"/>
      <c r="R30" s="12"/>
      <c r="S30" s="12"/>
      <c r="T30" s="12"/>
      <c r="U30" s="12"/>
      <c r="V30" s="12"/>
      <c r="W30" s="12"/>
      <c r="X30" s="12"/>
      <c r="Y30" s="12"/>
      <c r="Z30" s="12"/>
      <c r="AA30" s="12"/>
      <c r="AB30" s="12"/>
      <c r="AC30" s="12"/>
      <c r="AD30" s="12"/>
      <c r="AE30" s="12"/>
      <c r="AF30" s="12"/>
      <c r="AG30" s="12"/>
      <c r="AH30" s="12"/>
      <c r="AI30" s="12"/>
      <c r="AJ30" s="12"/>
      <c r="AK30" s="12"/>
      <c r="AL30" s="12"/>
      <c r="AM30" s="12"/>
      <c r="AN30" s="12"/>
      <c r="AO30" s="12"/>
      <c r="AP30" s="12"/>
      <c r="AQ30" s="12"/>
      <c r="AR30" s="12"/>
      <c r="AS30" s="12"/>
      <c r="AT30" s="12"/>
      <c r="AU30" s="12"/>
      <c r="AV30" s="12"/>
      <c r="AW30" s="12"/>
      <c r="AX30" s="12"/>
      <c r="AY30" s="12"/>
      <c r="AZ30" s="12"/>
      <c r="BA30" s="12"/>
      <c r="BB30" s="12"/>
      <c r="BC30" s="12"/>
      <c r="BD30" s="12"/>
      <c r="BE30" s="12"/>
      <c r="BF30" s="12"/>
      <c r="BG30" s="12"/>
      <c r="BH30" s="12"/>
    </row>
    <row r="31" spans="1:999" ht="21" customHeight="1" x14ac:dyDescent="0.2">
      <c r="A31" s="219" t="s">
        <v>41</v>
      </c>
      <c r="B31" s="219"/>
      <c r="C31" s="219"/>
      <c r="D31" s="219"/>
      <c r="E31" s="219"/>
      <c r="F31" s="219"/>
      <c r="G31" s="219"/>
      <c r="H31" s="219"/>
      <c r="I31" s="219"/>
      <c r="J31" s="219"/>
      <c r="K31" s="219"/>
      <c r="L31" s="34"/>
      <c r="M31" s="20"/>
      <c r="N31" s="20"/>
      <c r="O31" s="20"/>
      <c r="P31" s="20"/>
      <c r="Q31" s="20"/>
      <c r="R31" s="20"/>
      <c r="S31" s="20"/>
      <c r="T31" s="20"/>
      <c r="U31" s="20"/>
      <c r="V31" s="20"/>
      <c r="W31" s="20"/>
      <c r="X31" s="20"/>
      <c r="Y31" s="20"/>
      <c r="Z31" s="20"/>
      <c r="AA31" s="20"/>
      <c r="AB31" s="20"/>
      <c r="AC31" s="20"/>
      <c r="AD31" s="20"/>
      <c r="AE31" s="20"/>
      <c r="AF31" s="20"/>
      <c r="AG31" s="20"/>
      <c r="AH31" s="20"/>
      <c r="AI31" s="20"/>
      <c r="AJ31" s="20"/>
      <c r="AK31" s="20"/>
      <c r="AL31" s="20"/>
      <c r="AM31" s="20"/>
      <c r="AN31" s="20"/>
      <c r="AO31" s="20"/>
      <c r="AP31" s="20"/>
      <c r="AQ31" s="20"/>
      <c r="AR31" s="20"/>
      <c r="AS31" s="20"/>
      <c r="AT31" s="20"/>
      <c r="AU31" s="20"/>
      <c r="AV31" s="20"/>
      <c r="AW31" s="20"/>
      <c r="AX31" s="20"/>
      <c r="AY31" s="20"/>
      <c r="AZ31" s="20"/>
      <c r="BA31" s="20"/>
      <c r="BB31" s="20"/>
      <c r="BC31" s="20"/>
      <c r="BD31" s="20"/>
      <c r="BE31" s="20"/>
      <c r="BF31" s="20"/>
      <c r="BG31" s="26"/>
      <c r="BH31" s="12"/>
    </row>
    <row r="32" spans="1:999" s="30" customFormat="1" ht="54" x14ac:dyDescent="0.2">
      <c r="A32" s="92" t="s">
        <v>1</v>
      </c>
      <c r="B32" s="92" t="s">
        <v>13</v>
      </c>
      <c r="C32" s="92" t="s">
        <v>72</v>
      </c>
      <c r="D32" s="92" t="s">
        <v>15</v>
      </c>
      <c r="E32" s="92" t="s">
        <v>19</v>
      </c>
      <c r="F32" s="92" t="s">
        <v>69</v>
      </c>
      <c r="G32" s="217" t="s">
        <v>71</v>
      </c>
      <c r="H32" s="218"/>
      <c r="I32" s="92" t="s">
        <v>30</v>
      </c>
      <c r="J32" s="92" t="s">
        <v>29</v>
      </c>
      <c r="K32" s="92" t="s">
        <v>124</v>
      </c>
      <c r="L32" s="34"/>
      <c r="M32" s="34"/>
      <c r="N32" s="34"/>
      <c r="O32" s="34"/>
      <c r="P32" s="34"/>
      <c r="Q32" s="34"/>
      <c r="R32" s="34"/>
      <c r="S32" s="34"/>
      <c r="T32" s="34"/>
      <c r="U32" s="34"/>
      <c r="V32" s="34"/>
      <c r="W32" s="34"/>
      <c r="X32" s="34"/>
      <c r="Y32" s="34"/>
      <c r="Z32" s="34"/>
      <c r="AA32" s="34"/>
      <c r="AB32" s="34"/>
      <c r="AC32" s="34"/>
      <c r="AD32" s="34"/>
      <c r="AE32" s="34"/>
      <c r="AF32" s="34"/>
      <c r="AG32" s="34"/>
      <c r="AH32" s="34"/>
      <c r="AI32" s="34"/>
      <c r="AJ32" s="34"/>
      <c r="AK32" s="34"/>
      <c r="AL32" s="34"/>
      <c r="AM32" s="34"/>
      <c r="AN32" s="34"/>
      <c r="AO32" s="34"/>
      <c r="AP32" s="34"/>
      <c r="AQ32" s="34"/>
      <c r="AR32" s="34"/>
      <c r="AS32" s="34"/>
      <c r="AT32" s="34"/>
      <c r="AU32" s="34"/>
      <c r="AV32" s="34"/>
      <c r="AW32" s="34"/>
      <c r="AX32" s="34"/>
      <c r="AY32" s="34"/>
      <c r="AZ32" s="34"/>
      <c r="BA32" s="34"/>
      <c r="BB32" s="34"/>
      <c r="BC32" s="34"/>
      <c r="BD32" s="34"/>
      <c r="BE32" s="34"/>
      <c r="BF32" s="34"/>
      <c r="BG32" s="35"/>
    </row>
    <row r="33" spans="1:60" s="30" customFormat="1" ht="51.6" customHeight="1" x14ac:dyDescent="0.2">
      <c r="A33" s="115"/>
      <c r="B33" s="92" t="s">
        <v>12</v>
      </c>
      <c r="C33" s="92" t="s">
        <v>14</v>
      </c>
      <c r="D33" s="92" t="s">
        <v>16</v>
      </c>
      <c r="E33" s="92" t="s">
        <v>65</v>
      </c>
      <c r="F33" s="92" t="s">
        <v>70</v>
      </c>
      <c r="G33" s="92"/>
      <c r="H33" s="92" t="s">
        <v>66</v>
      </c>
      <c r="I33" s="92" t="s">
        <v>67</v>
      </c>
      <c r="J33" s="92" t="s">
        <v>68</v>
      </c>
      <c r="K33" s="92"/>
    </row>
    <row r="34" spans="1:60" s="35" customFormat="1" ht="21" customHeight="1" x14ac:dyDescent="0.2">
      <c r="A34" s="116"/>
      <c r="B34" s="75" t="s">
        <v>17</v>
      </c>
      <c r="C34" s="75" t="s">
        <v>4</v>
      </c>
      <c r="D34" s="75" t="s">
        <v>17</v>
      </c>
      <c r="E34" s="75"/>
      <c r="F34" s="75"/>
      <c r="G34" s="75"/>
      <c r="H34" s="75"/>
      <c r="I34" s="75"/>
      <c r="J34" s="75"/>
      <c r="K34" s="75"/>
      <c r="L34" s="34"/>
      <c r="M34" s="34"/>
      <c r="N34" s="34"/>
      <c r="O34" s="34"/>
      <c r="P34" s="34"/>
      <c r="Q34" s="34"/>
      <c r="R34" s="34"/>
      <c r="S34" s="34"/>
      <c r="T34" s="34"/>
      <c r="U34" s="34"/>
      <c r="V34" s="34"/>
      <c r="W34" s="34"/>
      <c r="X34" s="34"/>
      <c r="Y34" s="34"/>
      <c r="Z34" s="34"/>
      <c r="AA34" s="34"/>
      <c r="AB34" s="34"/>
      <c r="AC34" s="34"/>
      <c r="AD34" s="34"/>
      <c r="AE34" s="34"/>
      <c r="AF34" s="34"/>
      <c r="AG34" s="34"/>
      <c r="AH34" s="34"/>
      <c r="AI34" s="34"/>
      <c r="AJ34" s="34"/>
      <c r="AK34" s="34"/>
      <c r="AL34" s="34"/>
      <c r="AM34" s="34"/>
      <c r="AN34" s="34"/>
      <c r="AO34" s="34"/>
      <c r="AP34" s="34"/>
      <c r="AQ34" s="34"/>
      <c r="AR34" s="34"/>
      <c r="AS34" s="34"/>
      <c r="AT34" s="34"/>
      <c r="AU34" s="34"/>
      <c r="AV34" s="34"/>
      <c r="AW34" s="34"/>
      <c r="AX34" s="34"/>
      <c r="AY34" s="34"/>
      <c r="AZ34" s="34"/>
      <c r="BA34" s="34"/>
      <c r="BB34" s="34"/>
      <c r="BC34" s="34"/>
      <c r="BD34" s="34"/>
      <c r="BE34" s="34"/>
      <c r="BF34" s="34"/>
      <c r="BG34" s="34"/>
      <c r="BH34" s="34"/>
    </row>
    <row r="35" spans="1:60" s="15" customFormat="1" ht="21" customHeight="1" x14ac:dyDescent="0.2">
      <c r="A35" s="181" t="s">
        <v>9</v>
      </c>
      <c r="B35" s="182">
        <v>33</v>
      </c>
      <c r="C35" s="182">
        <v>2</v>
      </c>
      <c r="D35" s="182">
        <v>3</v>
      </c>
      <c r="E35" s="183"/>
      <c r="F35" s="183"/>
      <c r="G35" s="183"/>
      <c r="H35" s="183"/>
      <c r="I35" s="183"/>
      <c r="J35" s="184"/>
      <c r="K35" s="184"/>
      <c r="L35" s="58"/>
      <c r="M35" s="38"/>
      <c r="N35" s="38"/>
      <c r="O35" s="38"/>
      <c r="P35" s="38"/>
      <c r="Q35" s="38"/>
      <c r="R35" s="38"/>
      <c r="S35" s="38"/>
      <c r="T35" s="38"/>
      <c r="U35" s="38"/>
      <c r="V35" s="38"/>
      <c r="W35" s="38"/>
      <c r="X35" s="38"/>
      <c r="Y35" s="38"/>
      <c r="Z35" s="38"/>
      <c r="AA35" s="38"/>
      <c r="AB35" s="38"/>
      <c r="AC35" s="38"/>
      <c r="AD35" s="38"/>
      <c r="AE35" s="38"/>
      <c r="AF35" s="59"/>
    </row>
    <row r="36" spans="1:60" s="16" customFormat="1" ht="21" customHeight="1" x14ac:dyDescent="0.2">
      <c r="A36" s="60"/>
      <c r="B36" s="47">
        <f t="shared" ref="B36:B48" si="0">1+B35</f>
        <v>34</v>
      </c>
      <c r="C36" s="47">
        <f t="shared" ref="C36:C48" si="1">1+C35</f>
        <v>3</v>
      </c>
      <c r="D36" s="47">
        <v>22</v>
      </c>
      <c r="E36" s="36"/>
      <c r="F36" s="36"/>
      <c r="G36" s="36"/>
      <c r="H36" s="36"/>
      <c r="I36" s="36"/>
      <c r="J36" s="37"/>
      <c r="K36" s="37"/>
      <c r="L36" s="61"/>
      <c r="M36" s="34"/>
      <c r="N36" s="34"/>
      <c r="O36" s="34"/>
      <c r="P36" s="34"/>
      <c r="Q36" s="34"/>
      <c r="R36" s="34"/>
      <c r="S36" s="34"/>
      <c r="T36" s="34"/>
      <c r="U36" s="34"/>
      <c r="V36" s="34"/>
      <c r="W36" s="34"/>
      <c r="X36" s="34"/>
      <c r="Y36" s="34"/>
      <c r="Z36" s="34"/>
      <c r="AA36" s="34"/>
      <c r="AB36" s="34"/>
      <c r="AC36" s="34"/>
      <c r="AD36" s="34"/>
      <c r="AE36" s="34"/>
      <c r="AF36" s="62"/>
    </row>
    <row r="37" spans="1:60" s="16" customFormat="1" ht="21" customHeight="1" x14ac:dyDescent="0.2">
      <c r="A37" s="60"/>
      <c r="B37" s="47">
        <f t="shared" si="0"/>
        <v>35</v>
      </c>
      <c r="C37" s="47">
        <f t="shared" si="1"/>
        <v>4</v>
      </c>
      <c r="D37" s="47">
        <v>63</v>
      </c>
      <c r="E37" s="36"/>
      <c r="F37" s="36"/>
      <c r="G37" s="36"/>
      <c r="H37" s="36"/>
      <c r="I37" s="36"/>
      <c r="J37" s="37"/>
      <c r="K37" s="37"/>
      <c r="L37" s="61"/>
      <c r="M37" s="34"/>
      <c r="N37" s="34"/>
      <c r="O37" s="34"/>
      <c r="P37" s="34"/>
      <c r="Q37" s="34"/>
      <c r="R37" s="34"/>
      <c r="S37" s="34"/>
      <c r="T37" s="34"/>
      <c r="U37" s="34"/>
      <c r="V37" s="34"/>
      <c r="W37" s="34"/>
      <c r="X37" s="34"/>
      <c r="Y37" s="34"/>
      <c r="Z37" s="34"/>
      <c r="AA37" s="34"/>
      <c r="AB37" s="34"/>
      <c r="AC37" s="34"/>
      <c r="AD37" s="34"/>
      <c r="AE37" s="34"/>
      <c r="AF37" s="62"/>
    </row>
    <row r="38" spans="1:60" s="17" customFormat="1" ht="21" customHeight="1" x14ac:dyDescent="0.2">
      <c r="A38" s="60"/>
      <c r="B38" s="47">
        <f t="shared" si="0"/>
        <v>36</v>
      </c>
      <c r="C38" s="47">
        <f t="shared" si="1"/>
        <v>5</v>
      </c>
      <c r="D38" s="48">
        <v>63</v>
      </c>
      <c r="E38" s="36"/>
      <c r="F38" s="36"/>
      <c r="G38" s="36"/>
      <c r="H38" s="36"/>
      <c r="I38" s="36"/>
      <c r="J38" s="37"/>
      <c r="K38" s="37"/>
      <c r="L38" s="61"/>
      <c r="M38" s="20"/>
      <c r="N38" s="20"/>
      <c r="O38" s="20"/>
      <c r="P38" s="20"/>
      <c r="Q38" s="20"/>
      <c r="R38" s="20"/>
      <c r="S38" s="20"/>
      <c r="T38" s="20"/>
      <c r="U38" s="20"/>
      <c r="V38" s="20"/>
      <c r="W38" s="20"/>
      <c r="X38" s="20"/>
      <c r="Y38" s="20"/>
      <c r="Z38" s="20"/>
      <c r="AA38" s="20"/>
      <c r="AB38" s="20"/>
      <c r="AC38" s="20"/>
      <c r="AD38" s="20"/>
      <c r="AE38" s="20"/>
      <c r="AF38" s="63"/>
    </row>
    <row r="39" spans="1:60" s="17" customFormat="1" ht="21" customHeight="1" x14ac:dyDescent="0.2">
      <c r="A39" s="60"/>
      <c r="B39" s="47">
        <f t="shared" si="0"/>
        <v>37</v>
      </c>
      <c r="C39" s="47">
        <f t="shared" si="1"/>
        <v>6</v>
      </c>
      <c r="D39" s="48">
        <v>175</v>
      </c>
      <c r="E39" s="36"/>
      <c r="F39" s="36"/>
      <c r="G39" s="36"/>
      <c r="H39" s="36"/>
      <c r="I39" s="36"/>
      <c r="J39" s="37"/>
      <c r="K39" s="37"/>
      <c r="L39" s="61"/>
      <c r="M39" s="20"/>
      <c r="N39" s="20"/>
      <c r="O39" s="20"/>
      <c r="P39" s="20"/>
      <c r="Q39" s="20"/>
      <c r="R39" s="20"/>
      <c r="S39" s="20"/>
      <c r="T39" s="20"/>
      <c r="U39" s="20"/>
      <c r="V39" s="20"/>
      <c r="W39" s="20"/>
      <c r="X39" s="20"/>
      <c r="Y39" s="20"/>
      <c r="Z39" s="20"/>
      <c r="AA39" s="20"/>
      <c r="AB39" s="20"/>
      <c r="AC39" s="20"/>
      <c r="AD39" s="20"/>
      <c r="AE39" s="20"/>
      <c r="AF39" s="63"/>
    </row>
    <row r="40" spans="1:60" s="18" customFormat="1" ht="21" customHeight="1" x14ac:dyDescent="0.2">
      <c r="A40" s="185" t="s">
        <v>10</v>
      </c>
      <c r="B40" s="182">
        <f t="shared" si="0"/>
        <v>38</v>
      </c>
      <c r="C40" s="182">
        <f t="shared" si="1"/>
        <v>7</v>
      </c>
      <c r="D40" s="186">
        <v>162</v>
      </c>
      <c r="E40" s="183"/>
      <c r="F40" s="183"/>
      <c r="G40" s="183"/>
      <c r="H40" s="183"/>
      <c r="I40" s="183"/>
      <c r="J40" s="184"/>
      <c r="K40" s="184"/>
      <c r="L40" s="58"/>
      <c r="M40" s="40"/>
      <c r="N40" s="40"/>
      <c r="O40" s="40"/>
      <c r="P40" s="40"/>
      <c r="Q40" s="40"/>
      <c r="R40" s="40"/>
      <c r="S40" s="40"/>
      <c r="T40" s="40"/>
      <c r="U40" s="40"/>
      <c r="V40" s="40"/>
      <c r="W40" s="40"/>
      <c r="X40" s="40"/>
      <c r="Y40" s="40"/>
      <c r="Z40" s="40"/>
      <c r="AA40" s="40"/>
      <c r="AB40" s="40"/>
      <c r="AC40" s="40"/>
      <c r="AD40" s="40"/>
      <c r="AE40" s="40"/>
      <c r="AF40" s="64"/>
    </row>
    <row r="41" spans="1:60" s="17" customFormat="1" ht="21" customHeight="1" x14ac:dyDescent="0.2">
      <c r="A41" s="60"/>
      <c r="B41" s="47">
        <f t="shared" si="0"/>
        <v>39</v>
      </c>
      <c r="C41" s="47">
        <f t="shared" si="1"/>
        <v>8</v>
      </c>
      <c r="D41" s="48">
        <v>259</v>
      </c>
      <c r="E41" s="36"/>
      <c r="F41" s="36"/>
      <c r="G41" s="36"/>
      <c r="H41" s="36"/>
      <c r="I41" s="36"/>
      <c r="J41" s="37"/>
      <c r="K41" s="37"/>
      <c r="L41" s="61"/>
      <c r="M41" s="20"/>
      <c r="N41" s="20"/>
      <c r="O41" s="20"/>
      <c r="P41" s="20"/>
      <c r="Q41" s="20"/>
      <c r="R41" s="20"/>
      <c r="S41" s="20"/>
      <c r="T41" s="20"/>
      <c r="U41" s="20"/>
      <c r="V41" s="20"/>
      <c r="W41" s="20"/>
      <c r="X41" s="20"/>
      <c r="Y41" s="20"/>
      <c r="Z41" s="20"/>
      <c r="AA41" s="20"/>
      <c r="AB41" s="20"/>
      <c r="AC41" s="20"/>
      <c r="AD41" s="20"/>
      <c r="AE41" s="20"/>
      <c r="AF41" s="63"/>
    </row>
    <row r="42" spans="1:60" s="17" customFormat="1" ht="21" customHeight="1" x14ac:dyDescent="0.2">
      <c r="A42" s="60"/>
      <c r="B42" s="47">
        <f t="shared" si="0"/>
        <v>40</v>
      </c>
      <c r="C42" s="47">
        <f t="shared" si="1"/>
        <v>9</v>
      </c>
      <c r="D42" s="48">
        <v>360</v>
      </c>
      <c r="E42" s="36"/>
      <c r="F42" s="36"/>
      <c r="G42" s="36"/>
      <c r="H42" s="36"/>
      <c r="I42" s="36"/>
      <c r="J42" s="37"/>
      <c r="K42" s="37"/>
      <c r="L42" s="61"/>
      <c r="M42" s="20"/>
      <c r="N42" s="20"/>
      <c r="O42" s="20"/>
      <c r="P42" s="20"/>
      <c r="Q42" s="20"/>
      <c r="R42" s="20"/>
      <c r="S42" s="20"/>
      <c r="T42" s="20"/>
      <c r="U42" s="20"/>
      <c r="V42" s="20"/>
      <c r="W42" s="20"/>
      <c r="X42" s="20"/>
      <c r="Y42" s="20"/>
      <c r="Z42" s="20"/>
      <c r="AA42" s="20"/>
      <c r="AB42" s="20"/>
      <c r="AC42" s="20"/>
      <c r="AD42" s="20"/>
      <c r="AE42" s="20"/>
      <c r="AF42" s="63"/>
    </row>
    <row r="43" spans="1:60" s="17" customFormat="1" ht="21" customHeight="1" x14ac:dyDescent="0.2">
      <c r="A43" s="60"/>
      <c r="B43" s="47">
        <f t="shared" si="0"/>
        <v>41</v>
      </c>
      <c r="C43" s="47">
        <f t="shared" si="1"/>
        <v>10</v>
      </c>
      <c r="D43" s="48">
        <v>428</v>
      </c>
      <c r="E43" s="36"/>
      <c r="F43" s="36"/>
      <c r="G43" s="36"/>
      <c r="H43" s="36"/>
      <c r="I43" s="36"/>
      <c r="J43" s="37"/>
      <c r="K43" s="37"/>
      <c r="L43" s="61"/>
      <c r="M43" s="20"/>
      <c r="N43" s="20"/>
      <c r="O43" s="20"/>
      <c r="P43" s="20"/>
      <c r="Q43" s="20"/>
      <c r="R43" s="20"/>
      <c r="S43" s="20"/>
      <c r="T43" s="20"/>
      <c r="U43" s="20"/>
      <c r="V43" s="20"/>
      <c r="W43" s="20"/>
      <c r="X43" s="20"/>
      <c r="Y43" s="20"/>
      <c r="Z43" s="20"/>
      <c r="AA43" s="20"/>
      <c r="AB43" s="20"/>
      <c r="AC43" s="20"/>
      <c r="AD43" s="20"/>
      <c r="AE43" s="20"/>
      <c r="AF43" s="63"/>
    </row>
    <row r="44" spans="1:60" s="17" customFormat="1" ht="21" customHeight="1" x14ac:dyDescent="0.2">
      <c r="A44" s="60"/>
      <c r="B44" s="47">
        <f t="shared" si="0"/>
        <v>42</v>
      </c>
      <c r="C44" s="47">
        <f t="shared" si="1"/>
        <v>11</v>
      </c>
      <c r="D44" s="48">
        <v>430</v>
      </c>
      <c r="E44" s="36"/>
      <c r="F44" s="36"/>
      <c r="G44" s="36"/>
      <c r="H44" s="36"/>
      <c r="I44" s="36"/>
      <c r="J44" s="37"/>
      <c r="K44" s="37"/>
      <c r="L44" s="61"/>
      <c r="M44" s="20"/>
      <c r="N44" s="20"/>
      <c r="O44" s="20"/>
      <c r="P44" s="20"/>
      <c r="Q44" s="20"/>
      <c r="R44" s="20"/>
      <c r="S44" s="20"/>
      <c r="T44" s="20"/>
      <c r="U44" s="20"/>
      <c r="V44" s="20"/>
      <c r="W44" s="20"/>
      <c r="X44" s="20"/>
      <c r="Y44" s="20"/>
      <c r="Z44" s="20"/>
      <c r="AA44" s="20"/>
      <c r="AB44" s="20"/>
      <c r="AC44" s="20"/>
      <c r="AD44" s="20"/>
      <c r="AE44" s="20"/>
      <c r="AF44" s="63"/>
    </row>
    <row r="45" spans="1:60" s="18" customFormat="1" ht="21" customHeight="1" x14ac:dyDescent="0.2">
      <c r="A45" s="185" t="s">
        <v>11</v>
      </c>
      <c r="B45" s="182">
        <f t="shared" si="0"/>
        <v>43</v>
      </c>
      <c r="C45" s="182">
        <f t="shared" si="1"/>
        <v>12</v>
      </c>
      <c r="D45" s="186">
        <v>503</v>
      </c>
      <c r="E45" s="183"/>
      <c r="F45" s="183"/>
      <c r="G45" s="183"/>
      <c r="H45" s="183"/>
      <c r="I45" s="183"/>
      <c r="J45" s="184"/>
      <c r="K45" s="184"/>
      <c r="L45" s="58"/>
      <c r="M45" s="40"/>
      <c r="N45" s="40"/>
      <c r="O45" s="40"/>
      <c r="P45" s="40"/>
      <c r="Q45" s="40"/>
      <c r="R45" s="40"/>
      <c r="S45" s="40"/>
      <c r="T45" s="40"/>
      <c r="U45" s="40"/>
      <c r="V45" s="40"/>
      <c r="W45" s="40"/>
      <c r="X45" s="40"/>
      <c r="Y45" s="40"/>
      <c r="Z45" s="40"/>
      <c r="AA45" s="40"/>
      <c r="AB45" s="40"/>
      <c r="AC45" s="40"/>
      <c r="AD45" s="40"/>
      <c r="AE45" s="40"/>
      <c r="AF45" s="64"/>
    </row>
    <row r="46" spans="1:60" s="17" customFormat="1" ht="21" customHeight="1" x14ac:dyDescent="0.2">
      <c r="A46" s="60"/>
      <c r="B46" s="47">
        <f t="shared" si="0"/>
        <v>44</v>
      </c>
      <c r="C46" s="47">
        <f t="shared" si="1"/>
        <v>13</v>
      </c>
      <c r="D46" s="48">
        <v>444</v>
      </c>
      <c r="E46" s="36"/>
      <c r="F46" s="36"/>
      <c r="G46" s="36"/>
      <c r="H46" s="36"/>
      <c r="I46" s="36"/>
      <c r="J46" s="37"/>
      <c r="K46" s="37"/>
      <c r="L46" s="61"/>
      <c r="M46" s="20"/>
      <c r="N46" s="20"/>
      <c r="O46" s="20"/>
      <c r="P46" s="20"/>
      <c r="Q46" s="20"/>
      <c r="R46" s="20"/>
      <c r="S46" s="20"/>
      <c r="T46" s="20"/>
      <c r="U46" s="20"/>
      <c r="V46" s="20"/>
      <c r="W46" s="20"/>
      <c r="X46" s="20"/>
      <c r="Y46" s="20"/>
      <c r="Z46" s="20"/>
      <c r="AA46" s="20"/>
      <c r="AB46" s="20"/>
      <c r="AC46" s="20"/>
      <c r="AD46" s="20"/>
      <c r="AE46" s="20"/>
      <c r="AF46" s="63"/>
    </row>
    <row r="47" spans="1:60" s="17" customFormat="1" ht="21" customHeight="1" x14ac:dyDescent="0.2">
      <c r="A47" s="60"/>
      <c r="B47" s="47">
        <f t="shared" si="0"/>
        <v>45</v>
      </c>
      <c r="C47" s="47">
        <f t="shared" si="1"/>
        <v>14</v>
      </c>
      <c r="D47" s="48">
        <v>384</v>
      </c>
      <c r="E47" s="36"/>
      <c r="F47" s="36"/>
      <c r="G47" s="36"/>
      <c r="H47" s="36"/>
      <c r="I47" s="36"/>
      <c r="J47" s="37"/>
      <c r="K47" s="37"/>
      <c r="L47" s="61"/>
      <c r="M47" s="20"/>
      <c r="N47" s="20"/>
      <c r="O47" s="20"/>
      <c r="P47" s="20"/>
      <c r="Q47" s="20"/>
      <c r="R47" s="20"/>
      <c r="S47" s="20"/>
      <c r="T47" s="20"/>
      <c r="U47" s="20"/>
      <c r="V47" s="20"/>
      <c r="W47" s="20"/>
      <c r="X47" s="20"/>
      <c r="Y47" s="20"/>
      <c r="Z47" s="20"/>
      <c r="AA47" s="20"/>
      <c r="AB47" s="20"/>
      <c r="AC47" s="20"/>
      <c r="AD47" s="20"/>
      <c r="AE47" s="20"/>
      <c r="AF47" s="63"/>
    </row>
    <row r="48" spans="1:60" s="17" customFormat="1" ht="21" customHeight="1" x14ac:dyDescent="0.2">
      <c r="A48" s="60"/>
      <c r="B48" s="47">
        <f t="shared" si="0"/>
        <v>46</v>
      </c>
      <c r="C48" s="47">
        <f t="shared" si="1"/>
        <v>15</v>
      </c>
      <c r="D48" s="48">
        <v>294</v>
      </c>
      <c r="E48" s="36"/>
      <c r="F48" s="36"/>
      <c r="G48" s="36"/>
      <c r="H48" s="36"/>
      <c r="I48" s="36"/>
      <c r="J48" s="37"/>
      <c r="K48" s="37"/>
      <c r="L48" s="61"/>
      <c r="M48" s="20"/>
      <c r="N48" s="20"/>
      <c r="O48" s="20"/>
      <c r="P48" s="20"/>
      <c r="Q48" s="20"/>
      <c r="R48" s="20"/>
      <c r="S48" s="20"/>
      <c r="T48" s="20"/>
      <c r="U48" s="20"/>
      <c r="V48" s="20"/>
      <c r="W48" s="20"/>
      <c r="X48" s="20"/>
      <c r="Y48" s="20"/>
      <c r="Z48" s="20"/>
      <c r="AA48" s="20"/>
      <c r="AB48" s="20"/>
      <c r="AC48" s="20"/>
      <c r="AD48" s="20"/>
      <c r="AE48" s="20"/>
      <c r="AF48" s="63"/>
    </row>
    <row r="49" spans="1:60" s="20" customFormat="1" ht="21" customHeight="1" x14ac:dyDescent="0.2">
      <c r="A49" s="65"/>
      <c r="B49" s="49"/>
      <c r="C49" s="49"/>
      <c r="D49" s="50">
        <f>SUM(D35:D48)</f>
        <v>3590</v>
      </c>
      <c r="E49" s="40"/>
      <c r="F49" s="40"/>
      <c r="G49" s="40"/>
      <c r="H49" s="33"/>
      <c r="I49" s="33"/>
      <c r="J49" s="41"/>
      <c r="K49" s="41"/>
      <c r="L49" s="41"/>
    </row>
    <row r="50" spans="1:60" s="20" customFormat="1" x14ac:dyDescent="0.2">
      <c r="A50" s="65"/>
    </row>
    <row r="51" spans="1:60" s="26" customFormat="1" x14ac:dyDescent="0.2">
      <c r="A51" s="66"/>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row>
    <row r="52" spans="1:60" s="26" customFormat="1" x14ac:dyDescent="0.2">
      <c r="A52" s="66"/>
      <c r="E52" s="67"/>
      <c r="M52" s="20"/>
      <c r="N52" s="20"/>
      <c r="O52" s="20"/>
      <c r="P52" s="20"/>
      <c r="Q52" s="20"/>
      <c r="R52" s="20"/>
      <c r="S52" s="20"/>
      <c r="T52" s="20"/>
      <c r="U52" s="20"/>
      <c r="V52" s="20"/>
      <c r="W52" s="20"/>
      <c r="X52" s="20"/>
      <c r="Y52" s="20"/>
      <c r="Z52" s="20"/>
      <c r="AA52" s="20"/>
      <c r="AB52" s="20"/>
      <c r="AC52" s="20"/>
      <c r="AD52" s="20"/>
      <c r="AE52" s="20"/>
      <c r="AF52" s="20"/>
      <c r="AG52" s="20"/>
      <c r="AH52" s="20"/>
      <c r="AI52" s="20"/>
      <c r="AJ52" s="20"/>
      <c r="AK52" s="20"/>
      <c r="AL52" s="20"/>
      <c r="AM52" s="20"/>
      <c r="AN52" s="20"/>
      <c r="AO52" s="20"/>
      <c r="AP52" s="20"/>
      <c r="AQ52" s="20"/>
      <c r="AR52" s="20"/>
      <c r="AS52" s="20"/>
      <c r="AT52" s="20"/>
      <c r="AU52" s="20"/>
      <c r="AV52" s="20"/>
      <c r="AW52" s="20"/>
      <c r="AX52" s="20"/>
      <c r="AY52" s="20"/>
      <c r="AZ52" s="20"/>
      <c r="BA52" s="20"/>
      <c r="BB52" s="20"/>
      <c r="BC52" s="20"/>
      <c r="BD52" s="20"/>
      <c r="BE52" s="20"/>
      <c r="BF52" s="20"/>
      <c r="BG52" s="20"/>
      <c r="BH52" s="20"/>
    </row>
    <row r="53" spans="1:60" x14ac:dyDescent="0.2">
      <c r="E53" s="42"/>
    </row>
    <row r="102" spans="4:5" x14ac:dyDescent="0.25">
      <c r="D102" s="69"/>
      <c r="E102" s="70"/>
    </row>
    <row r="103" spans="4:5" x14ac:dyDescent="0.25">
      <c r="D103" s="69"/>
      <c r="E103" s="70"/>
    </row>
    <row r="104" spans="4:5" x14ac:dyDescent="0.2">
      <c r="D104" s="71"/>
      <c r="E104" s="71"/>
    </row>
    <row r="105" spans="4:5" x14ac:dyDescent="0.2">
      <c r="D105" s="71"/>
      <c r="E105" s="72"/>
    </row>
    <row r="106" spans="4:5" x14ac:dyDescent="0.2">
      <c r="D106" s="71"/>
      <c r="E106" s="72"/>
    </row>
    <row r="107" spans="4:5" x14ac:dyDescent="0.2">
      <c r="D107" s="71"/>
      <c r="E107" s="72"/>
    </row>
    <row r="108" spans="4:5" x14ac:dyDescent="0.2">
      <c r="D108" s="73"/>
      <c r="E108" s="74"/>
    </row>
    <row r="109" spans="4:5" x14ac:dyDescent="0.2">
      <c r="D109" s="73"/>
      <c r="E109" s="73"/>
    </row>
    <row r="110" spans="4:5" x14ac:dyDescent="0.2">
      <c r="D110" s="73"/>
      <c r="E110" s="73"/>
    </row>
    <row r="111" spans="4:5" x14ac:dyDescent="0.2">
      <c r="D111" s="71"/>
      <c r="E111" s="71"/>
    </row>
  </sheetData>
  <sheetProtection algorithmName="SHA-512" hashValue="6LH3mTAh9tf4HohoXjI11aMnwYTxQFGQeTD/6Tn8uQZ1wZTNYYRkmo/27IQVAEt6lXxkkCSnSVQeijeFgA62fQ==" saltValue="3/E0G3EXceZFs0kjxnVRLw==" spinCount="100000" sheet="1" objects="1" scenarios="1"/>
  <mergeCells count="11">
    <mergeCell ref="G32:H32"/>
    <mergeCell ref="F24:J24"/>
    <mergeCell ref="A31:K31"/>
    <mergeCell ref="A23:I23"/>
    <mergeCell ref="A3:B3"/>
    <mergeCell ref="D3:F3"/>
    <mergeCell ref="A14:J14"/>
    <mergeCell ref="H8:K8"/>
    <mergeCell ref="D11:D12"/>
    <mergeCell ref="E11:E12"/>
    <mergeCell ref="F11:F12"/>
  </mergeCells>
  <phoneticPr fontId="3" type="noConversion"/>
  <pageMargins left="0.19685039370078741" right="0.19685039370078741" top="0.19685039370078741" bottom="0.19685039370078741" header="0.19685039370078741" footer="0.19685039370078741"/>
  <pageSetup paperSize="9" scale="75" orientation="landscape" r:id="rId1"/>
  <headerFooter alignWithMargins="0"/>
  <drawing r:id="rId2"/>
  <legacyDrawing r:id="rId3"/>
  <extLst>
    <ext xmlns:x14="http://schemas.microsoft.com/office/spreadsheetml/2009/9/main" uri="{CCE6A557-97BC-4b89-ADB6-D9C93CAAB3DF}">
      <x14:dataValidations xmlns:xm="http://schemas.microsoft.com/office/excel/2006/main" count="6">
        <x14:dataValidation type="list" allowBlank="1" showInputMessage="1" showErrorMessage="1" xr:uid="{00000000-0002-0000-0200-000000000000}">
          <x14:formula1>
            <xm:f>'How to use the SCOP tool'!$B$79:$B$81</xm:f>
          </x14:formula1>
          <xm:sqref>B11</xm:sqref>
        </x14:dataValidation>
        <x14:dataValidation type="list" allowBlank="1" showInputMessage="1" showErrorMessage="1" xr:uid="{00000000-0002-0000-0200-000001000000}">
          <x14:formula1>
            <xm:f>'How to use the SCOP tool'!$B$76:$B$77</xm:f>
          </x14:formula1>
          <xm:sqref>B9:B10</xm:sqref>
        </x14:dataValidation>
        <x14:dataValidation type="list" allowBlank="1" showInputMessage="1" showErrorMessage="1" xr:uid="{00000000-0002-0000-0200-000002000000}">
          <x14:formula1>
            <xm:f>'How to use the SCOP tool'!$A$79:$A$80</xm:f>
          </x14:formula1>
          <xm:sqref>B8</xm:sqref>
        </x14:dataValidation>
        <x14:dataValidation type="list" allowBlank="1" showInputMessage="1" showErrorMessage="1" xr:uid="{00000000-0002-0000-0200-000003000000}">
          <x14:formula1>
            <xm:f>'How to use the SCOP tool'!$C$76:$C$80</xm:f>
          </x14:formula1>
          <xm:sqref>B6</xm:sqref>
        </x14:dataValidation>
        <x14:dataValidation type="list" allowBlank="1" showInputMessage="1" showErrorMessage="1" xr:uid="{00000000-0002-0000-0200-000004000000}">
          <x14:formula1>
            <xm:f>'How to use the SCOP tool'!$A$83:$A$84</xm:f>
          </x14:formula1>
          <xm:sqref>B7</xm:sqref>
        </x14:dataValidation>
        <x14:dataValidation type="list" allowBlank="1" showInputMessage="1" showErrorMessage="1" xr:uid="{00000000-0002-0000-0200-000005000000}">
          <x14:formula1>
            <xm:f>'How to use the SCOP tool'!$C$83:$C$84</xm:f>
          </x14:formula1>
          <xm:sqref>B12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Feuil3"/>
  <dimension ref="A1:ALK126"/>
  <sheetViews>
    <sheetView zoomScale="80" zoomScaleNormal="80" workbookViewId="0">
      <selection activeCell="D28" sqref="D28"/>
    </sheetView>
  </sheetViews>
  <sheetFormatPr baseColWidth="10" defaultColWidth="11.42578125" defaultRowHeight="18" x14ac:dyDescent="0.2"/>
  <cols>
    <col min="1" max="1" width="28.28515625" style="13" customWidth="1"/>
    <col min="2" max="2" width="21.28515625" style="12" customWidth="1"/>
    <col min="3" max="3" width="17.140625" style="12" customWidth="1"/>
    <col min="4" max="4" width="21.85546875" style="12" customWidth="1"/>
    <col min="5" max="5" width="17.140625" style="12" customWidth="1"/>
    <col min="6" max="6" width="21.7109375" style="12" customWidth="1"/>
    <col min="7" max="9" width="17.140625" style="12" customWidth="1"/>
    <col min="10" max="10" width="12.5703125" style="12" customWidth="1"/>
    <col min="11" max="11" width="15.28515625" style="12" customWidth="1"/>
    <col min="12" max="16384" width="11.42578125" style="12"/>
  </cols>
  <sheetData>
    <row r="1" spans="1:999" ht="21" customHeight="1" x14ac:dyDescent="0.2">
      <c r="A1" s="11" t="s">
        <v>93</v>
      </c>
    </row>
    <row r="2" spans="1:999" ht="21" customHeight="1" x14ac:dyDescent="0.2"/>
    <row r="3" spans="1:999" ht="21" customHeight="1" x14ac:dyDescent="0.2">
      <c r="A3" s="220" t="s">
        <v>76</v>
      </c>
      <c r="B3" s="220"/>
      <c r="D3" s="226" t="s">
        <v>3</v>
      </c>
      <c r="E3" s="227"/>
      <c r="F3" s="228"/>
    </row>
    <row r="4" spans="1:999" ht="21" customHeight="1" x14ac:dyDescent="0.2">
      <c r="A4" s="109" t="s">
        <v>77</v>
      </c>
      <c r="B4" s="14"/>
      <c r="D4" s="109" t="s">
        <v>26</v>
      </c>
      <c r="E4" s="43" t="s">
        <v>56</v>
      </c>
      <c r="F4" s="47"/>
    </row>
    <row r="5" spans="1:999" ht="21" customHeight="1" x14ac:dyDescent="0.2">
      <c r="A5" s="109" t="s">
        <v>78</v>
      </c>
      <c r="B5" s="14"/>
      <c r="D5" s="109" t="s">
        <v>35</v>
      </c>
      <c r="E5" s="44">
        <v>-22</v>
      </c>
      <c r="F5" s="47" t="s">
        <v>4</v>
      </c>
    </row>
    <row r="6" spans="1:999" ht="21" customHeight="1" x14ac:dyDescent="0.2">
      <c r="A6" s="48" t="s">
        <v>51</v>
      </c>
      <c r="B6" s="76" t="s">
        <v>75</v>
      </c>
      <c r="D6" s="47" t="s">
        <v>156</v>
      </c>
      <c r="E6" s="77"/>
      <c r="F6" s="47" t="s">
        <v>101</v>
      </c>
      <c r="M6" s="39"/>
    </row>
    <row r="7" spans="1:999" ht="21" customHeight="1" x14ac:dyDescent="0.2">
      <c r="A7" s="48" t="s">
        <v>97</v>
      </c>
      <c r="B7" s="76" t="s">
        <v>81</v>
      </c>
      <c r="D7" s="47" t="s">
        <v>73</v>
      </c>
      <c r="E7" s="78"/>
      <c r="F7" s="48" t="s">
        <v>4</v>
      </c>
      <c r="M7" s="34"/>
    </row>
    <row r="8" spans="1:999" ht="21" customHeight="1" x14ac:dyDescent="0.2">
      <c r="A8" s="109" t="s">
        <v>43</v>
      </c>
      <c r="B8" s="14" t="s">
        <v>48</v>
      </c>
      <c r="D8" s="47" t="s">
        <v>28</v>
      </c>
      <c r="E8" s="78"/>
      <c r="F8" s="47" t="s">
        <v>4</v>
      </c>
      <c r="H8" s="220" t="s">
        <v>80</v>
      </c>
      <c r="I8" s="220"/>
      <c r="J8" s="220"/>
      <c r="K8" s="220"/>
      <c r="M8" s="34"/>
    </row>
    <row r="9" spans="1:999" ht="21" customHeight="1" x14ac:dyDescent="0.2">
      <c r="A9" s="109" t="s">
        <v>44</v>
      </c>
      <c r="B9" s="14" t="s">
        <v>45</v>
      </c>
      <c r="D9" s="109" t="s">
        <v>60</v>
      </c>
      <c r="E9" s="46">
        <v>2465</v>
      </c>
      <c r="F9" s="109" t="s">
        <v>34</v>
      </c>
      <c r="H9" s="45" t="s">
        <v>31</v>
      </c>
      <c r="I9" s="45" t="s">
        <v>32</v>
      </c>
      <c r="J9" s="110" t="s">
        <v>62</v>
      </c>
      <c r="K9" s="46" t="s">
        <v>117</v>
      </c>
      <c r="M9" s="39"/>
    </row>
    <row r="10" spans="1:999" ht="21" customHeight="1" x14ac:dyDescent="0.2">
      <c r="A10" s="109" t="s">
        <v>42</v>
      </c>
      <c r="B10" s="14" t="s">
        <v>45</v>
      </c>
      <c r="D10" s="92" t="s">
        <v>61</v>
      </c>
      <c r="E10" s="107"/>
      <c r="F10" s="92" t="s">
        <v>18</v>
      </c>
      <c r="H10" s="22"/>
      <c r="I10" s="22"/>
      <c r="J10" s="23"/>
      <c r="K10" s="24"/>
      <c r="M10" s="34"/>
    </row>
    <row r="11" spans="1:999" ht="21" customHeight="1" x14ac:dyDescent="0.2">
      <c r="A11" s="109" t="s">
        <v>59</v>
      </c>
      <c r="B11" s="14" t="s">
        <v>45</v>
      </c>
      <c r="D11" s="213" t="s">
        <v>126</v>
      </c>
      <c r="E11" s="231"/>
      <c r="F11" s="216" t="s">
        <v>20</v>
      </c>
      <c r="I11" s="25"/>
      <c r="J11" s="25"/>
      <c r="K11" s="26"/>
      <c r="M11" s="34"/>
    </row>
    <row r="12" spans="1:999" ht="21" customHeight="1" x14ac:dyDescent="0.2">
      <c r="A12" s="109" t="s">
        <v>122</v>
      </c>
      <c r="B12" s="79" t="s">
        <v>121</v>
      </c>
      <c r="D12" s="213"/>
      <c r="E12" s="232"/>
      <c r="F12" s="216"/>
      <c r="I12" s="25"/>
      <c r="J12" s="25"/>
      <c r="K12" s="26"/>
      <c r="M12" s="20"/>
    </row>
    <row r="13" spans="1:999" s="30" customFormat="1" ht="21" customHeight="1" x14ac:dyDescent="0.2">
      <c r="L13" s="31"/>
      <c r="M13" s="31"/>
      <c r="N13" s="31"/>
      <c r="O13" s="31"/>
      <c r="P13" s="31"/>
      <c r="Q13" s="31"/>
      <c r="R13" s="31"/>
      <c r="S13" s="31"/>
      <c r="T13" s="31"/>
      <c r="U13" s="31"/>
      <c r="V13" s="31"/>
      <c r="W13" s="31"/>
      <c r="X13" s="31"/>
      <c r="Y13" s="31"/>
      <c r="Z13" s="31"/>
      <c r="AA13" s="31"/>
      <c r="AB13" s="31"/>
      <c r="AC13" s="31"/>
      <c r="AD13" s="31"/>
      <c r="AE13" s="31"/>
      <c r="AF13" s="31"/>
      <c r="AG13" s="31"/>
      <c r="AH13" s="31"/>
      <c r="AI13" s="31"/>
      <c r="AJ13" s="31"/>
      <c r="AK13" s="31"/>
      <c r="AL13" s="31"/>
      <c r="AM13" s="31"/>
      <c r="AN13" s="31"/>
      <c r="AO13" s="31"/>
      <c r="AP13" s="31"/>
      <c r="AQ13" s="31"/>
      <c r="AR13" s="31"/>
      <c r="AS13" s="31"/>
      <c r="AT13" s="31"/>
      <c r="AU13" s="31"/>
      <c r="AV13" s="31"/>
      <c r="AW13" s="31"/>
      <c r="AX13" s="31"/>
      <c r="AY13" s="31"/>
      <c r="AZ13" s="31"/>
      <c r="BA13" s="31"/>
      <c r="BB13" s="31"/>
      <c r="BC13" s="31"/>
      <c r="BD13" s="31"/>
      <c r="BE13" s="31"/>
    </row>
    <row r="14" spans="1:999" ht="21" customHeight="1" x14ac:dyDescent="0.2">
      <c r="A14" s="220" t="s">
        <v>0</v>
      </c>
      <c r="B14" s="220"/>
      <c r="C14" s="220"/>
      <c r="D14" s="220"/>
      <c r="E14" s="220"/>
      <c r="F14" s="220"/>
      <c r="G14" s="220"/>
      <c r="H14" s="220"/>
      <c r="I14" s="220"/>
      <c r="J14" s="220"/>
    </row>
    <row r="15" spans="1:999" ht="62.45" customHeight="1" x14ac:dyDescent="0.2">
      <c r="A15" s="92" t="s">
        <v>1</v>
      </c>
      <c r="B15" s="92" t="s">
        <v>2</v>
      </c>
      <c r="C15" s="92" t="s">
        <v>6</v>
      </c>
      <c r="D15" s="92" t="s">
        <v>50</v>
      </c>
      <c r="E15" s="92" t="s">
        <v>116</v>
      </c>
      <c r="F15" s="92" t="s">
        <v>49</v>
      </c>
      <c r="G15" s="92" t="s">
        <v>64</v>
      </c>
      <c r="H15" s="92" t="s">
        <v>39</v>
      </c>
      <c r="I15" s="47" t="s">
        <v>7</v>
      </c>
      <c r="J15" s="47" t="s">
        <v>63</v>
      </c>
      <c r="L15" s="20"/>
      <c r="M15" s="20"/>
      <c r="N15" s="20"/>
    </row>
    <row r="16" spans="1:999" ht="21" customHeight="1" x14ac:dyDescent="0.2">
      <c r="A16" s="46" t="s">
        <v>8</v>
      </c>
      <c r="B16" s="46">
        <v>-7</v>
      </c>
      <c r="C16" s="53"/>
      <c r="D16" s="27"/>
      <c r="E16" s="80"/>
      <c r="F16" s="81"/>
      <c r="G16" s="81"/>
      <c r="H16" s="200"/>
      <c r="I16" s="29"/>
      <c r="J16" s="29"/>
      <c r="L16" s="89"/>
      <c r="M16" s="89"/>
      <c r="N16" s="85"/>
      <c r="ALK16" s="12">
        <v>12</v>
      </c>
    </row>
    <row r="17" spans="1:999" ht="21" customHeight="1" x14ac:dyDescent="0.2">
      <c r="A17" s="46" t="s">
        <v>9</v>
      </c>
      <c r="B17" s="46">
        <v>2</v>
      </c>
      <c r="C17" s="53"/>
      <c r="D17" s="27"/>
      <c r="E17" s="80"/>
      <c r="F17" s="81"/>
      <c r="G17" s="81"/>
      <c r="H17" s="200"/>
      <c r="I17" s="29"/>
      <c r="J17" s="29"/>
      <c r="L17" s="89"/>
      <c r="M17" s="89"/>
      <c r="N17" s="85"/>
      <c r="ALK17" s="12">
        <v>12</v>
      </c>
    </row>
    <row r="18" spans="1:999" ht="21" customHeight="1" x14ac:dyDescent="0.2">
      <c r="A18" s="46" t="s">
        <v>10</v>
      </c>
      <c r="B18" s="46">
        <v>7</v>
      </c>
      <c r="C18" s="53"/>
      <c r="D18" s="27"/>
      <c r="E18" s="80"/>
      <c r="F18" s="81"/>
      <c r="G18" s="81"/>
      <c r="H18" s="200"/>
      <c r="I18" s="29"/>
      <c r="J18" s="29"/>
      <c r="L18" s="89"/>
      <c r="M18" s="89"/>
      <c r="N18" s="85"/>
      <c r="ALK18" s="12">
        <v>12</v>
      </c>
    </row>
    <row r="19" spans="1:999" ht="21" customHeight="1" x14ac:dyDescent="0.2">
      <c r="A19" s="46" t="s">
        <v>11</v>
      </c>
      <c r="B19" s="46">
        <v>12</v>
      </c>
      <c r="C19" s="53"/>
      <c r="D19" s="27"/>
      <c r="E19" s="80"/>
      <c r="F19" s="81"/>
      <c r="G19" s="81"/>
      <c r="H19" s="200"/>
      <c r="I19" s="29"/>
      <c r="J19" s="29"/>
      <c r="L19" s="89"/>
      <c r="M19" s="89"/>
      <c r="N19" s="85"/>
      <c r="ALK19" s="12">
        <v>12</v>
      </c>
    </row>
    <row r="20" spans="1:999" ht="21" customHeight="1" x14ac:dyDescent="0.2">
      <c r="A20" s="46" t="s">
        <v>157</v>
      </c>
      <c r="B20" s="108"/>
      <c r="C20" s="53"/>
      <c r="D20" s="27"/>
      <c r="E20" s="80"/>
      <c r="F20" s="81"/>
      <c r="G20" s="81"/>
      <c r="H20" s="200"/>
      <c r="I20" s="29"/>
      <c r="J20" s="29"/>
      <c r="L20" s="89"/>
      <c r="M20" s="89"/>
      <c r="N20" s="85"/>
      <c r="ALK20" s="12">
        <v>14</v>
      </c>
    </row>
    <row r="21" spans="1:999" ht="21" customHeight="1" x14ac:dyDescent="0.2">
      <c r="A21" s="46" t="s">
        <v>113</v>
      </c>
      <c r="B21" s="108"/>
      <c r="C21" s="53"/>
      <c r="D21" s="27"/>
      <c r="E21" s="80"/>
      <c r="F21" s="81"/>
      <c r="G21" s="81"/>
      <c r="H21" s="200"/>
      <c r="I21" s="29"/>
      <c r="J21" s="29"/>
      <c r="L21" s="89"/>
      <c r="M21" s="89"/>
      <c r="N21" s="85"/>
      <c r="ALK21" s="12">
        <v>12</v>
      </c>
    </row>
    <row r="22" spans="1:999" ht="21" customHeight="1" x14ac:dyDescent="0.2">
      <c r="A22" s="90" t="s">
        <v>38</v>
      </c>
      <c r="B22" s="90">
        <v>-15</v>
      </c>
      <c r="C22" s="53"/>
      <c r="D22" s="27"/>
      <c r="E22" s="82"/>
      <c r="F22" s="81"/>
      <c r="G22" s="81"/>
      <c r="H22" s="200"/>
      <c r="I22" s="29"/>
      <c r="J22" s="29"/>
      <c r="K22" s="33"/>
      <c r="L22" s="39"/>
      <c r="M22" s="39"/>
      <c r="N22" s="39"/>
      <c r="ALK22" s="12">
        <v>9</v>
      </c>
    </row>
    <row r="23" spans="1:999" ht="21" customHeight="1" x14ac:dyDescent="0.2">
      <c r="J23" s="33"/>
      <c r="K23" s="33"/>
    </row>
    <row r="24" spans="1:999" ht="21" customHeight="1" x14ac:dyDescent="0.2">
      <c r="A24" s="220" t="s">
        <v>79</v>
      </c>
      <c r="B24" s="220"/>
      <c r="C24" s="220"/>
      <c r="D24" s="220"/>
      <c r="E24" s="220"/>
      <c r="F24" s="220"/>
      <c r="G24" s="220"/>
      <c r="H24" s="220"/>
      <c r="I24" s="220"/>
      <c r="K24" s="33"/>
    </row>
    <row r="25" spans="1:999" s="20" customFormat="1" ht="21" customHeight="1" x14ac:dyDescent="0.2">
      <c r="A25" s="117" t="s">
        <v>37</v>
      </c>
      <c r="B25" s="49"/>
      <c r="C25" s="49"/>
      <c r="D25" s="49"/>
      <c r="E25" s="49"/>
      <c r="F25" s="117" t="s">
        <v>36</v>
      </c>
      <c r="G25" s="49"/>
      <c r="H25" s="49"/>
      <c r="I25" s="49"/>
      <c r="J25" s="41"/>
    </row>
    <row r="26" spans="1:999" s="20" customFormat="1" ht="40.15" customHeight="1" x14ac:dyDescent="0.2">
      <c r="A26" s="113"/>
      <c r="B26" s="47" t="s">
        <v>33</v>
      </c>
      <c r="C26" s="47" t="s">
        <v>94</v>
      </c>
      <c r="D26" s="47" t="s">
        <v>96</v>
      </c>
      <c r="E26" s="49"/>
      <c r="F26" s="113"/>
      <c r="G26" s="47" t="s">
        <v>33</v>
      </c>
      <c r="H26" s="47" t="s">
        <v>95</v>
      </c>
      <c r="I26" s="47" t="s">
        <v>99</v>
      </c>
    </row>
    <row r="27" spans="1:999" s="20" customFormat="1" ht="21" customHeight="1" x14ac:dyDescent="0.2">
      <c r="A27" s="48" t="s">
        <v>21</v>
      </c>
      <c r="B27" s="45">
        <v>106</v>
      </c>
      <c r="C27" s="79"/>
      <c r="D27" s="83"/>
      <c r="F27" s="48" t="s">
        <v>21</v>
      </c>
      <c r="G27" s="45">
        <v>106</v>
      </c>
      <c r="H27" s="79"/>
      <c r="I27" s="83"/>
    </row>
    <row r="28" spans="1:999" s="20" customFormat="1" ht="21" customHeight="1" x14ac:dyDescent="0.2">
      <c r="A28" s="48" t="s">
        <v>22</v>
      </c>
      <c r="B28" s="45">
        <v>0</v>
      </c>
      <c r="C28" s="79"/>
      <c r="D28" s="83"/>
      <c r="E28" s="34"/>
      <c r="F28" s="48" t="s">
        <v>22</v>
      </c>
      <c r="G28" s="45">
        <v>0</v>
      </c>
      <c r="H28" s="79"/>
      <c r="I28" s="83"/>
    </row>
    <row r="29" spans="1:999" s="20" customFormat="1" ht="21" customHeight="1" x14ac:dyDescent="0.2">
      <c r="A29" s="48" t="s">
        <v>23</v>
      </c>
      <c r="B29" s="45">
        <v>2208</v>
      </c>
      <c r="C29" s="79"/>
      <c r="D29" s="83"/>
      <c r="F29" s="48" t="s">
        <v>23</v>
      </c>
      <c r="G29" s="45">
        <v>0</v>
      </c>
      <c r="H29" s="79"/>
      <c r="I29" s="83"/>
    </row>
    <row r="30" spans="1:999" s="34" customFormat="1" ht="21" customHeight="1" x14ac:dyDescent="0.2">
      <c r="A30" s="48" t="s">
        <v>24</v>
      </c>
      <c r="B30" s="45">
        <v>2314</v>
      </c>
      <c r="C30" s="79"/>
      <c r="D30" s="83"/>
      <c r="E30" s="20"/>
      <c r="F30" s="48" t="s">
        <v>24</v>
      </c>
      <c r="G30" s="45">
        <v>106</v>
      </c>
      <c r="H30" s="79"/>
      <c r="I30" s="83"/>
      <c r="K30" s="20"/>
    </row>
    <row r="31" spans="1:999" ht="21" customHeight="1" x14ac:dyDescent="0.2">
      <c r="K31" s="33"/>
    </row>
    <row r="32" spans="1:999" s="30" customFormat="1" ht="21" customHeight="1" x14ac:dyDescent="0.2">
      <c r="A32" s="226" t="s">
        <v>41</v>
      </c>
      <c r="B32" s="227"/>
      <c r="C32" s="227"/>
      <c r="D32" s="227"/>
      <c r="E32" s="227"/>
      <c r="F32" s="227"/>
      <c r="G32" s="227"/>
      <c r="H32" s="227"/>
      <c r="I32" s="227"/>
      <c r="J32" s="227"/>
      <c r="K32" s="228"/>
    </row>
    <row r="33" spans="1:59" ht="62.45" customHeight="1" x14ac:dyDescent="0.2">
      <c r="A33" s="229" t="s">
        <v>1</v>
      </c>
      <c r="B33" s="92" t="s">
        <v>13</v>
      </c>
      <c r="C33" s="92" t="s">
        <v>72</v>
      </c>
      <c r="D33" s="92" t="s">
        <v>15</v>
      </c>
      <c r="E33" s="92" t="s">
        <v>19</v>
      </c>
      <c r="F33" s="92" t="s">
        <v>100</v>
      </c>
      <c r="G33" s="217" t="s">
        <v>129</v>
      </c>
      <c r="H33" s="218"/>
      <c r="I33" s="92" t="s">
        <v>30</v>
      </c>
      <c r="J33" s="118" t="s">
        <v>29</v>
      </c>
      <c r="K33" s="92" t="s">
        <v>124</v>
      </c>
    </row>
    <row r="34" spans="1:59" ht="82.15" customHeight="1" x14ac:dyDescent="0.2">
      <c r="A34" s="230"/>
      <c r="B34" s="92" t="s">
        <v>12</v>
      </c>
      <c r="C34" s="92" t="s">
        <v>14</v>
      </c>
      <c r="D34" s="92" t="s">
        <v>16</v>
      </c>
      <c r="E34" s="92" t="s">
        <v>65</v>
      </c>
      <c r="F34" s="92" t="s">
        <v>70</v>
      </c>
      <c r="G34" s="92"/>
      <c r="H34" s="92" t="s">
        <v>66</v>
      </c>
      <c r="I34" s="92" t="s">
        <v>67</v>
      </c>
      <c r="J34" s="118" t="s">
        <v>68</v>
      </c>
      <c r="K34" s="92"/>
    </row>
    <row r="35" spans="1:59" s="30" customFormat="1" ht="21" customHeight="1" x14ac:dyDescent="0.2">
      <c r="A35" s="119"/>
      <c r="B35" s="47" t="s">
        <v>17</v>
      </c>
      <c r="C35" s="47" t="s">
        <v>4</v>
      </c>
      <c r="D35" s="47" t="s">
        <v>17</v>
      </c>
      <c r="E35" s="47" t="s">
        <v>20</v>
      </c>
      <c r="F35" s="47" t="s">
        <v>5</v>
      </c>
      <c r="G35" s="47" t="s">
        <v>5</v>
      </c>
      <c r="H35" s="114" t="s">
        <v>17</v>
      </c>
      <c r="I35" s="47"/>
      <c r="J35" s="47"/>
      <c r="K35" s="47"/>
      <c r="L35" s="34"/>
      <c r="M35" s="34"/>
      <c r="N35" s="34"/>
      <c r="O35" s="34"/>
      <c r="P35" s="34"/>
      <c r="Q35" s="34"/>
      <c r="R35" s="34"/>
      <c r="S35" s="34"/>
      <c r="T35" s="34"/>
      <c r="U35" s="34"/>
      <c r="V35" s="34"/>
      <c r="W35" s="34"/>
      <c r="X35" s="34"/>
      <c r="Y35" s="34"/>
      <c r="Z35" s="34"/>
      <c r="AA35" s="34"/>
      <c r="AB35" s="34"/>
      <c r="AC35" s="34"/>
      <c r="AD35" s="34"/>
      <c r="AE35" s="34"/>
      <c r="AF35" s="34"/>
      <c r="AG35" s="34"/>
      <c r="AH35" s="34"/>
      <c r="AI35" s="34"/>
      <c r="AJ35" s="34"/>
      <c r="AK35" s="34"/>
      <c r="AL35" s="34"/>
      <c r="AM35" s="34"/>
      <c r="AN35" s="34"/>
      <c r="AO35" s="34"/>
      <c r="AP35" s="34"/>
      <c r="AQ35" s="34"/>
      <c r="AR35" s="34"/>
      <c r="AS35" s="34"/>
      <c r="AT35" s="34"/>
      <c r="AU35" s="34"/>
      <c r="AV35" s="34"/>
      <c r="AW35" s="34"/>
      <c r="AX35" s="34"/>
      <c r="AY35" s="34"/>
      <c r="AZ35" s="34"/>
      <c r="BA35" s="34"/>
      <c r="BB35" s="34"/>
      <c r="BC35" s="34"/>
      <c r="BD35" s="34"/>
      <c r="BE35" s="34"/>
      <c r="BF35" s="34"/>
      <c r="BG35" s="35"/>
    </row>
    <row r="36" spans="1:59" s="30" customFormat="1" ht="21" customHeight="1" x14ac:dyDescent="0.35">
      <c r="A36" s="60"/>
      <c r="B36" s="91">
        <v>9</v>
      </c>
      <c r="C36" s="91">
        <v>-22</v>
      </c>
      <c r="D36" s="91">
        <v>1</v>
      </c>
      <c r="E36" s="36"/>
      <c r="F36" s="36"/>
      <c r="G36" s="36"/>
      <c r="H36" s="36"/>
      <c r="I36" s="36"/>
      <c r="J36" s="37"/>
      <c r="K36" s="37"/>
    </row>
    <row r="37" spans="1:59" s="35" customFormat="1" ht="21" customHeight="1" x14ac:dyDescent="0.35">
      <c r="A37" s="60"/>
      <c r="B37" s="91">
        <v>10</v>
      </c>
      <c r="C37" s="91">
        <v>-21</v>
      </c>
      <c r="D37" s="91">
        <v>6</v>
      </c>
      <c r="E37" s="36"/>
      <c r="F37" s="36"/>
      <c r="G37" s="36"/>
      <c r="H37" s="36"/>
      <c r="I37" s="36"/>
      <c r="J37" s="37"/>
      <c r="K37" s="37"/>
    </row>
    <row r="38" spans="1:59" s="35" customFormat="1" ht="21" customHeight="1" x14ac:dyDescent="0.35">
      <c r="A38" s="60"/>
      <c r="B38" s="91">
        <v>11</v>
      </c>
      <c r="C38" s="91">
        <v>-20</v>
      </c>
      <c r="D38" s="91">
        <v>13</v>
      </c>
      <c r="E38" s="36"/>
      <c r="F38" s="36"/>
      <c r="G38" s="36"/>
      <c r="H38" s="36"/>
      <c r="I38" s="36"/>
      <c r="J38" s="37"/>
      <c r="K38" s="37"/>
    </row>
    <row r="39" spans="1:59" s="35" customFormat="1" ht="21" customHeight="1" x14ac:dyDescent="0.35">
      <c r="A39" s="60"/>
      <c r="B39" s="91">
        <v>12</v>
      </c>
      <c r="C39" s="91">
        <v>-19</v>
      </c>
      <c r="D39" s="91">
        <v>17</v>
      </c>
      <c r="E39" s="36"/>
      <c r="F39" s="36"/>
      <c r="G39" s="36"/>
      <c r="H39" s="36"/>
      <c r="I39" s="36"/>
      <c r="J39" s="37"/>
      <c r="K39" s="37"/>
    </row>
    <row r="40" spans="1:59" s="35" customFormat="1" ht="21" customHeight="1" x14ac:dyDescent="0.35">
      <c r="A40" s="60"/>
      <c r="B40" s="91">
        <v>13</v>
      </c>
      <c r="C40" s="91">
        <v>-18</v>
      </c>
      <c r="D40" s="91">
        <v>19</v>
      </c>
      <c r="E40" s="36"/>
      <c r="F40" s="36"/>
      <c r="G40" s="36"/>
      <c r="H40" s="36"/>
      <c r="I40" s="36"/>
      <c r="J40" s="37"/>
      <c r="K40" s="37"/>
    </row>
    <row r="41" spans="1:59" s="35" customFormat="1" ht="21" customHeight="1" x14ac:dyDescent="0.35">
      <c r="A41" s="60"/>
      <c r="B41" s="91">
        <v>14</v>
      </c>
      <c r="C41" s="91">
        <v>-17</v>
      </c>
      <c r="D41" s="91">
        <v>26</v>
      </c>
      <c r="E41" s="36"/>
      <c r="F41" s="36"/>
      <c r="G41" s="36"/>
      <c r="H41" s="36"/>
      <c r="I41" s="36"/>
      <c r="J41" s="37"/>
      <c r="K41" s="37"/>
    </row>
    <row r="42" spans="1:59" s="35" customFormat="1" ht="21" customHeight="1" x14ac:dyDescent="0.35">
      <c r="A42" s="60"/>
      <c r="B42" s="91">
        <v>15</v>
      </c>
      <c r="C42" s="91">
        <v>-16</v>
      </c>
      <c r="D42" s="91">
        <v>39</v>
      </c>
      <c r="E42" s="36"/>
      <c r="F42" s="36"/>
      <c r="G42" s="36"/>
      <c r="H42" s="36"/>
      <c r="I42" s="36"/>
      <c r="J42" s="37"/>
      <c r="K42" s="37"/>
    </row>
    <row r="43" spans="1:59" s="35" customFormat="1" ht="21" customHeight="1" x14ac:dyDescent="0.35">
      <c r="A43" s="187" t="s">
        <v>38</v>
      </c>
      <c r="B43" s="188">
        <v>16</v>
      </c>
      <c r="C43" s="188">
        <v>-15</v>
      </c>
      <c r="D43" s="188">
        <v>41</v>
      </c>
      <c r="E43" s="189"/>
      <c r="F43" s="189"/>
      <c r="G43" s="189"/>
      <c r="H43" s="189"/>
      <c r="I43" s="189"/>
      <c r="J43" s="190"/>
      <c r="K43" s="190"/>
    </row>
    <row r="44" spans="1:59" s="35" customFormat="1" ht="21" customHeight="1" x14ac:dyDescent="0.35">
      <c r="A44" s="60"/>
      <c r="B44" s="91">
        <v>17</v>
      </c>
      <c r="C44" s="91">
        <v>-14</v>
      </c>
      <c r="D44" s="91">
        <v>35</v>
      </c>
      <c r="E44" s="36"/>
      <c r="F44" s="36"/>
      <c r="G44" s="36"/>
      <c r="H44" s="36"/>
      <c r="I44" s="36"/>
      <c r="J44" s="37"/>
      <c r="K44" s="37"/>
    </row>
    <row r="45" spans="1:59" s="35" customFormat="1" ht="21" customHeight="1" x14ac:dyDescent="0.35">
      <c r="A45" s="60"/>
      <c r="B45" s="91">
        <v>18</v>
      </c>
      <c r="C45" s="91">
        <v>-13</v>
      </c>
      <c r="D45" s="91">
        <v>52</v>
      </c>
      <c r="E45" s="36"/>
      <c r="F45" s="36"/>
      <c r="G45" s="36"/>
      <c r="H45" s="36"/>
      <c r="I45" s="36"/>
      <c r="J45" s="37"/>
      <c r="K45" s="37"/>
    </row>
    <row r="46" spans="1:59" s="35" customFormat="1" ht="21" customHeight="1" x14ac:dyDescent="0.35">
      <c r="A46" s="60"/>
      <c r="B46" s="91">
        <v>19</v>
      </c>
      <c r="C46" s="91">
        <v>-12</v>
      </c>
      <c r="D46" s="91">
        <v>37</v>
      </c>
      <c r="E46" s="36"/>
      <c r="F46" s="36"/>
      <c r="G46" s="36"/>
      <c r="H46" s="36"/>
      <c r="I46" s="36"/>
      <c r="J46" s="37"/>
      <c r="K46" s="37"/>
    </row>
    <row r="47" spans="1:59" s="35" customFormat="1" ht="21" customHeight="1" x14ac:dyDescent="0.35">
      <c r="A47" s="60"/>
      <c r="B47" s="91">
        <v>20</v>
      </c>
      <c r="C47" s="91">
        <v>-11</v>
      </c>
      <c r="D47" s="91">
        <v>41</v>
      </c>
      <c r="E47" s="36"/>
      <c r="F47" s="36"/>
      <c r="G47" s="36"/>
      <c r="H47" s="36"/>
      <c r="I47" s="36"/>
      <c r="J47" s="37"/>
      <c r="K47" s="37"/>
    </row>
    <row r="48" spans="1:59" s="35" customFormat="1" ht="21" customHeight="1" x14ac:dyDescent="0.35">
      <c r="A48" s="60"/>
      <c r="B48" s="91">
        <v>21</v>
      </c>
      <c r="C48" s="91">
        <v>-10</v>
      </c>
      <c r="D48" s="91">
        <v>43</v>
      </c>
      <c r="E48" s="36"/>
      <c r="F48" s="36"/>
      <c r="G48" s="36"/>
      <c r="H48" s="36"/>
      <c r="I48" s="36"/>
      <c r="J48" s="37"/>
      <c r="K48" s="37"/>
    </row>
    <row r="49" spans="1:11" s="35" customFormat="1" ht="21" customHeight="1" x14ac:dyDescent="0.35">
      <c r="A49" s="60"/>
      <c r="B49" s="91">
        <v>22</v>
      </c>
      <c r="C49" s="91">
        <v>-9</v>
      </c>
      <c r="D49" s="91">
        <v>54</v>
      </c>
      <c r="E49" s="36"/>
      <c r="F49" s="36"/>
      <c r="G49" s="36"/>
      <c r="H49" s="36"/>
      <c r="I49" s="36"/>
      <c r="J49" s="37"/>
      <c r="K49" s="37"/>
    </row>
    <row r="50" spans="1:11" s="35" customFormat="1" ht="21" customHeight="1" x14ac:dyDescent="0.35">
      <c r="A50" s="60"/>
      <c r="B50" s="91">
        <v>23</v>
      </c>
      <c r="C50" s="91">
        <v>-8</v>
      </c>
      <c r="D50" s="91">
        <v>90</v>
      </c>
      <c r="E50" s="36"/>
      <c r="F50" s="36"/>
      <c r="G50" s="36"/>
      <c r="H50" s="36"/>
      <c r="I50" s="36"/>
      <c r="J50" s="37"/>
      <c r="K50" s="37"/>
    </row>
    <row r="51" spans="1:11" s="35" customFormat="1" ht="21" customHeight="1" x14ac:dyDescent="0.35">
      <c r="A51" s="187" t="s">
        <v>8</v>
      </c>
      <c r="B51" s="188">
        <v>24</v>
      </c>
      <c r="C51" s="188">
        <v>-7</v>
      </c>
      <c r="D51" s="188">
        <v>125</v>
      </c>
      <c r="E51" s="189"/>
      <c r="F51" s="189"/>
      <c r="G51" s="189"/>
      <c r="H51" s="189"/>
      <c r="I51" s="189"/>
      <c r="J51" s="190"/>
      <c r="K51" s="190"/>
    </row>
    <row r="52" spans="1:11" s="34" customFormat="1" ht="21" customHeight="1" x14ac:dyDescent="0.35">
      <c r="A52" s="60"/>
      <c r="B52" s="91">
        <v>25</v>
      </c>
      <c r="C52" s="91">
        <v>-6</v>
      </c>
      <c r="D52" s="91">
        <v>169</v>
      </c>
      <c r="E52" s="36"/>
      <c r="F52" s="36"/>
      <c r="G52" s="36"/>
      <c r="H52" s="36"/>
      <c r="I52" s="36"/>
      <c r="J52" s="37"/>
      <c r="K52" s="37"/>
    </row>
    <row r="53" spans="1:11" s="38" customFormat="1" ht="21" customHeight="1" x14ac:dyDescent="0.35">
      <c r="A53" s="60"/>
      <c r="B53" s="91">
        <v>26</v>
      </c>
      <c r="C53" s="91">
        <v>-5</v>
      </c>
      <c r="D53" s="91">
        <v>195</v>
      </c>
      <c r="E53" s="36"/>
      <c r="F53" s="36"/>
      <c r="G53" s="36"/>
      <c r="H53" s="36"/>
      <c r="I53" s="36"/>
      <c r="J53" s="37"/>
      <c r="K53" s="37"/>
    </row>
    <row r="54" spans="1:11" s="34" customFormat="1" ht="21" customHeight="1" x14ac:dyDescent="0.35">
      <c r="A54" s="60"/>
      <c r="B54" s="91">
        <v>27</v>
      </c>
      <c r="C54" s="91">
        <v>-4</v>
      </c>
      <c r="D54" s="91">
        <v>278</v>
      </c>
      <c r="E54" s="36"/>
      <c r="F54" s="36"/>
      <c r="G54" s="36"/>
      <c r="H54" s="36"/>
      <c r="I54" s="36"/>
      <c r="J54" s="37"/>
      <c r="K54" s="37"/>
    </row>
    <row r="55" spans="1:11" s="34" customFormat="1" ht="21" customHeight="1" x14ac:dyDescent="0.35">
      <c r="A55" s="60"/>
      <c r="B55" s="91">
        <v>28</v>
      </c>
      <c r="C55" s="91">
        <v>-3</v>
      </c>
      <c r="D55" s="91">
        <v>306</v>
      </c>
      <c r="E55" s="36"/>
      <c r="F55" s="36"/>
      <c r="G55" s="36"/>
      <c r="H55" s="36"/>
      <c r="I55" s="36"/>
      <c r="J55" s="37"/>
      <c r="K55" s="37"/>
    </row>
    <row r="56" spans="1:11" s="34" customFormat="1" ht="21" customHeight="1" x14ac:dyDescent="0.35">
      <c r="A56" s="60"/>
      <c r="B56" s="91">
        <v>29</v>
      </c>
      <c r="C56" s="91">
        <v>-2</v>
      </c>
      <c r="D56" s="91">
        <v>454</v>
      </c>
      <c r="E56" s="36"/>
      <c r="F56" s="36"/>
      <c r="G56" s="36"/>
      <c r="H56" s="36"/>
      <c r="I56" s="36"/>
      <c r="J56" s="37"/>
      <c r="K56" s="37"/>
    </row>
    <row r="57" spans="1:11" s="34" customFormat="1" ht="21" customHeight="1" x14ac:dyDescent="0.35">
      <c r="A57" s="60"/>
      <c r="B57" s="91">
        <v>30</v>
      </c>
      <c r="C57" s="91">
        <v>-1</v>
      </c>
      <c r="D57" s="91">
        <v>385</v>
      </c>
      <c r="E57" s="36"/>
      <c r="F57" s="36"/>
      <c r="G57" s="36"/>
      <c r="H57" s="36"/>
      <c r="I57" s="36"/>
      <c r="J57" s="37"/>
      <c r="K57" s="37"/>
    </row>
    <row r="58" spans="1:11" s="34" customFormat="1" ht="21" customHeight="1" x14ac:dyDescent="0.35">
      <c r="A58" s="60"/>
      <c r="B58" s="91">
        <v>31</v>
      </c>
      <c r="C58" s="91">
        <v>0</v>
      </c>
      <c r="D58" s="91">
        <v>490</v>
      </c>
      <c r="E58" s="36"/>
      <c r="F58" s="36"/>
      <c r="G58" s="36"/>
      <c r="H58" s="36"/>
      <c r="I58" s="36"/>
      <c r="J58" s="37"/>
      <c r="K58" s="37"/>
    </row>
    <row r="59" spans="1:11" s="34" customFormat="1" ht="21" customHeight="1" x14ac:dyDescent="0.35">
      <c r="A59" s="60"/>
      <c r="B59" s="91">
        <v>32</v>
      </c>
      <c r="C59" s="91">
        <v>1</v>
      </c>
      <c r="D59" s="91">
        <v>533</v>
      </c>
      <c r="E59" s="36"/>
      <c r="F59" s="36"/>
      <c r="G59" s="36"/>
      <c r="H59" s="36"/>
      <c r="I59" s="36"/>
      <c r="J59" s="37"/>
      <c r="K59" s="37"/>
    </row>
    <row r="60" spans="1:11" s="34" customFormat="1" ht="21" customHeight="1" x14ac:dyDescent="0.35">
      <c r="A60" s="187" t="s">
        <v>9</v>
      </c>
      <c r="B60" s="188">
        <v>33</v>
      </c>
      <c r="C60" s="188">
        <v>2</v>
      </c>
      <c r="D60" s="188">
        <v>380</v>
      </c>
      <c r="E60" s="189"/>
      <c r="F60" s="189"/>
      <c r="G60" s="189"/>
      <c r="H60" s="189"/>
      <c r="I60" s="189"/>
      <c r="J60" s="190"/>
      <c r="K60" s="190"/>
    </row>
    <row r="61" spans="1:11" s="34" customFormat="1" ht="21" customHeight="1" x14ac:dyDescent="0.35">
      <c r="A61" s="60"/>
      <c r="B61" s="91">
        <v>34</v>
      </c>
      <c r="C61" s="91">
        <v>3</v>
      </c>
      <c r="D61" s="91">
        <v>228</v>
      </c>
      <c r="E61" s="36"/>
      <c r="F61" s="36"/>
      <c r="G61" s="36"/>
      <c r="H61" s="36"/>
      <c r="I61" s="36"/>
      <c r="J61" s="37"/>
      <c r="K61" s="37"/>
    </row>
    <row r="62" spans="1:11" s="38" customFormat="1" ht="21" customHeight="1" x14ac:dyDescent="0.35">
      <c r="A62" s="60"/>
      <c r="B62" s="91">
        <v>35</v>
      </c>
      <c r="C62" s="91">
        <v>4</v>
      </c>
      <c r="D62" s="91">
        <v>261</v>
      </c>
      <c r="E62" s="36"/>
      <c r="F62" s="36"/>
      <c r="G62" s="36"/>
      <c r="H62" s="36"/>
      <c r="I62" s="36"/>
      <c r="J62" s="37"/>
      <c r="K62" s="37"/>
    </row>
    <row r="63" spans="1:11" s="34" customFormat="1" ht="21" customHeight="1" x14ac:dyDescent="0.35">
      <c r="A63" s="60"/>
      <c r="B63" s="91">
        <v>36</v>
      </c>
      <c r="C63" s="91">
        <v>5</v>
      </c>
      <c r="D63" s="91">
        <v>279</v>
      </c>
      <c r="E63" s="36"/>
      <c r="F63" s="36"/>
      <c r="G63" s="36"/>
      <c r="H63" s="36"/>
      <c r="I63" s="36"/>
      <c r="J63" s="37"/>
      <c r="K63" s="37"/>
    </row>
    <row r="64" spans="1:11" s="34" customFormat="1" ht="21" customHeight="1" x14ac:dyDescent="0.35">
      <c r="A64" s="60"/>
      <c r="B64" s="91">
        <v>37</v>
      </c>
      <c r="C64" s="91">
        <v>6</v>
      </c>
      <c r="D64" s="91">
        <v>229</v>
      </c>
      <c r="E64" s="36"/>
      <c r="F64" s="36"/>
      <c r="G64" s="36"/>
      <c r="H64" s="36"/>
      <c r="I64" s="36"/>
      <c r="J64" s="37"/>
      <c r="K64" s="37"/>
    </row>
    <row r="65" spans="1:11" s="20" customFormat="1" ht="21" customHeight="1" x14ac:dyDescent="0.35">
      <c r="A65" s="191" t="s">
        <v>10</v>
      </c>
      <c r="B65" s="188">
        <v>38</v>
      </c>
      <c r="C65" s="188">
        <v>7</v>
      </c>
      <c r="D65" s="188">
        <v>269</v>
      </c>
      <c r="E65" s="189"/>
      <c r="F65" s="189"/>
      <c r="G65" s="189"/>
      <c r="H65" s="189"/>
      <c r="I65" s="189"/>
      <c r="J65" s="190"/>
      <c r="K65" s="190"/>
    </row>
    <row r="66" spans="1:11" s="20" customFormat="1" ht="21" customHeight="1" x14ac:dyDescent="0.35">
      <c r="A66" s="60"/>
      <c r="B66" s="91">
        <v>39</v>
      </c>
      <c r="C66" s="91">
        <v>8</v>
      </c>
      <c r="D66" s="91">
        <v>233</v>
      </c>
      <c r="E66" s="36"/>
      <c r="F66" s="36"/>
      <c r="G66" s="36"/>
      <c r="H66" s="36"/>
      <c r="I66" s="36"/>
      <c r="J66" s="37"/>
      <c r="K66" s="37"/>
    </row>
    <row r="67" spans="1:11" s="40" customFormat="1" ht="21" customHeight="1" x14ac:dyDescent="0.35">
      <c r="A67" s="60"/>
      <c r="B67" s="91">
        <v>40</v>
      </c>
      <c r="C67" s="91">
        <v>9</v>
      </c>
      <c r="D67" s="91">
        <v>230</v>
      </c>
      <c r="E67" s="36"/>
      <c r="F67" s="36"/>
      <c r="G67" s="36"/>
      <c r="H67" s="36"/>
      <c r="I67" s="36"/>
      <c r="J67" s="37"/>
      <c r="K67" s="37"/>
    </row>
    <row r="68" spans="1:11" s="20" customFormat="1" ht="21" customHeight="1" x14ac:dyDescent="0.35">
      <c r="A68" s="60"/>
      <c r="B68" s="91">
        <v>41</v>
      </c>
      <c r="C68" s="91">
        <v>10</v>
      </c>
      <c r="D68" s="91">
        <v>243</v>
      </c>
      <c r="E68" s="36"/>
      <c r="F68" s="36"/>
      <c r="G68" s="36"/>
      <c r="H68" s="36"/>
      <c r="I68" s="36"/>
      <c r="J68" s="37"/>
      <c r="K68" s="37"/>
    </row>
    <row r="69" spans="1:11" s="20" customFormat="1" ht="21" customHeight="1" x14ac:dyDescent="0.35">
      <c r="A69" s="60"/>
      <c r="B69" s="91">
        <v>42</v>
      </c>
      <c r="C69" s="91">
        <v>11</v>
      </c>
      <c r="D69" s="91">
        <v>191</v>
      </c>
      <c r="E69" s="36"/>
      <c r="F69" s="36"/>
      <c r="G69" s="36"/>
      <c r="H69" s="36"/>
      <c r="I69" s="36"/>
      <c r="J69" s="37"/>
      <c r="K69" s="37"/>
    </row>
    <row r="70" spans="1:11" s="20" customFormat="1" ht="21" customHeight="1" x14ac:dyDescent="0.35">
      <c r="A70" s="191" t="s">
        <v>11</v>
      </c>
      <c r="B70" s="188">
        <v>43</v>
      </c>
      <c r="C70" s="188">
        <v>12</v>
      </c>
      <c r="D70" s="188">
        <v>146</v>
      </c>
      <c r="E70" s="189"/>
      <c r="F70" s="189"/>
      <c r="G70" s="189"/>
      <c r="H70" s="189"/>
      <c r="I70" s="189"/>
      <c r="J70" s="190"/>
      <c r="K70" s="190"/>
    </row>
    <row r="71" spans="1:11" s="20" customFormat="1" ht="21" customHeight="1" x14ac:dyDescent="0.35">
      <c r="A71" s="60"/>
      <c r="B71" s="91">
        <v>44</v>
      </c>
      <c r="C71" s="91">
        <v>13</v>
      </c>
      <c r="D71" s="91">
        <v>150</v>
      </c>
      <c r="E71" s="36"/>
      <c r="F71" s="36"/>
      <c r="G71" s="36"/>
      <c r="H71" s="36"/>
      <c r="I71" s="36"/>
      <c r="J71" s="37"/>
      <c r="K71" s="37"/>
    </row>
    <row r="72" spans="1:11" s="40" customFormat="1" ht="21" customHeight="1" x14ac:dyDescent="0.35">
      <c r="A72" s="60"/>
      <c r="B72" s="91">
        <v>45</v>
      </c>
      <c r="C72" s="91">
        <v>14</v>
      </c>
      <c r="D72" s="91">
        <v>97</v>
      </c>
      <c r="E72" s="36"/>
      <c r="F72" s="36"/>
      <c r="G72" s="36"/>
      <c r="H72" s="36"/>
      <c r="I72" s="36"/>
      <c r="J72" s="37"/>
      <c r="K72" s="37"/>
    </row>
    <row r="73" spans="1:11" s="20" customFormat="1" ht="21" customHeight="1" x14ac:dyDescent="0.35">
      <c r="A73" s="60"/>
      <c r="B73" s="91">
        <v>46</v>
      </c>
      <c r="C73" s="91">
        <v>15</v>
      </c>
      <c r="D73" s="91">
        <v>61</v>
      </c>
      <c r="E73" s="36"/>
      <c r="F73" s="36"/>
      <c r="G73" s="36"/>
      <c r="H73" s="36"/>
      <c r="I73" s="36"/>
      <c r="J73" s="37"/>
      <c r="K73" s="37"/>
    </row>
    <row r="74" spans="1:11" s="20" customFormat="1" ht="21" customHeight="1" x14ac:dyDescent="0.2">
      <c r="A74" s="84"/>
      <c r="B74" s="49"/>
      <c r="C74" s="49"/>
      <c r="D74" s="50">
        <f>SUM(D36:D73)</f>
        <v>6446</v>
      </c>
      <c r="G74" s="85"/>
      <c r="H74" s="41"/>
      <c r="I74" s="41"/>
      <c r="J74" s="41"/>
      <c r="K74" s="41"/>
    </row>
    <row r="75" spans="1:11" s="20" customFormat="1" x14ac:dyDescent="0.2">
      <c r="A75" s="86"/>
      <c r="K75" s="12"/>
    </row>
    <row r="76" spans="1:11" x14ac:dyDescent="0.2">
      <c r="J76" s="87"/>
    </row>
    <row r="77" spans="1:11" x14ac:dyDescent="0.2">
      <c r="J77" s="20"/>
    </row>
    <row r="78" spans="1:11" x14ac:dyDescent="0.2">
      <c r="E78" s="42"/>
    </row>
    <row r="79" spans="1:11" x14ac:dyDescent="0.2">
      <c r="E79" s="42"/>
    </row>
    <row r="80" spans="1:11" x14ac:dyDescent="0.2">
      <c r="E80" s="42"/>
    </row>
    <row r="81" spans="1:11" x14ac:dyDescent="0.2">
      <c r="E81" s="42"/>
    </row>
    <row r="87" spans="1:11" x14ac:dyDescent="0.2">
      <c r="K87" s="20"/>
    </row>
    <row r="88" spans="1:11" x14ac:dyDescent="0.2">
      <c r="K88" s="20"/>
    </row>
    <row r="89" spans="1:11" s="20" customFormat="1" ht="19.149999999999999" customHeight="1" x14ac:dyDescent="0.2">
      <c r="A89" s="88"/>
      <c r="B89" s="26"/>
      <c r="C89" s="26"/>
      <c r="D89" s="26"/>
      <c r="E89" s="26"/>
      <c r="F89" s="26"/>
      <c r="G89" s="26"/>
      <c r="H89" s="26"/>
      <c r="I89" s="26"/>
      <c r="J89" s="12"/>
      <c r="K89" s="26"/>
    </row>
    <row r="90" spans="1:11" s="20" customFormat="1" ht="19.149999999999999" customHeight="1" x14ac:dyDescent="0.2">
      <c r="A90" s="88"/>
      <c r="B90" s="26"/>
      <c r="C90" s="26"/>
      <c r="D90" s="26"/>
      <c r="E90" s="26"/>
      <c r="F90" s="26"/>
      <c r="G90" s="26"/>
      <c r="H90" s="26"/>
      <c r="I90" s="26"/>
      <c r="J90" s="12"/>
      <c r="K90" s="26"/>
    </row>
    <row r="91" spans="1:11" s="26" customFormat="1" x14ac:dyDescent="0.2">
      <c r="A91" s="88"/>
    </row>
    <row r="92" spans="1:11" s="26" customFormat="1" x14ac:dyDescent="0.2">
      <c r="A92" s="88"/>
    </row>
    <row r="93" spans="1:11" s="26" customFormat="1" x14ac:dyDescent="0.2">
      <c r="A93" s="88"/>
    </row>
    <row r="94" spans="1:11" s="26" customFormat="1" x14ac:dyDescent="0.2">
      <c r="A94" s="88"/>
    </row>
    <row r="95" spans="1:11" s="26" customFormat="1" x14ac:dyDescent="0.2">
      <c r="A95" s="88"/>
    </row>
    <row r="96" spans="1:11" s="26" customFormat="1" x14ac:dyDescent="0.2">
      <c r="A96" s="13"/>
      <c r="B96" s="12"/>
      <c r="C96" s="12"/>
      <c r="D96" s="12"/>
      <c r="E96" s="12"/>
      <c r="F96" s="12"/>
      <c r="G96" s="12"/>
      <c r="H96" s="12"/>
      <c r="I96" s="12"/>
      <c r="J96" s="12"/>
      <c r="K96" s="12"/>
    </row>
    <row r="97" spans="1:11" s="26" customFormat="1" x14ac:dyDescent="0.2">
      <c r="A97" s="13"/>
      <c r="B97" s="12"/>
      <c r="C97" s="12"/>
      <c r="D97" s="12"/>
      <c r="E97" s="12"/>
      <c r="F97" s="12"/>
      <c r="G97" s="12"/>
      <c r="H97" s="12"/>
      <c r="I97" s="12"/>
      <c r="J97" s="12"/>
      <c r="K97" s="12"/>
    </row>
    <row r="117" spans="2:3" x14ac:dyDescent="0.25">
      <c r="B117" s="69"/>
      <c r="C117" s="70"/>
    </row>
    <row r="118" spans="2:3" x14ac:dyDescent="0.25">
      <c r="B118" s="69"/>
      <c r="C118" s="70"/>
    </row>
    <row r="119" spans="2:3" x14ac:dyDescent="0.2">
      <c r="B119" s="71"/>
      <c r="C119" s="71"/>
    </row>
    <row r="120" spans="2:3" x14ac:dyDescent="0.2">
      <c r="B120" s="71"/>
      <c r="C120" s="72"/>
    </row>
    <row r="121" spans="2:3" x14ac:dyDescent="0.2">
      <c r="B121" s="71"/>
      <c r="C121" s="72"/>
    </row>
    <row r="122" spans="2:3" x14ac:dyDescent="0.2">
      <c r="B122" s="71"/>
      <c r="C122" s="72"/>
    </row>
    <row r="123" spans="2:3" x14ac:dyDescent="0.2">
      <c r="B123" s="73"/>
      <c r="C123" s="74"/>
    </row>
    <row r="124" spans="2:3" x14ac:dyDescent="0.2">
      <c r="B124" s="73"/>
      <c r="C124" s="73"/>
    </row>
    <row r="125" spans="2:3" x14ac:dyDescent="0.2">
      <c r="B125" s="73"/>
      <c r="C125" s="73"/>
    </row>
    <row r="126" spans="2:3" x14ac:dyDescent="0.2">
      <c r="B126" s="71"/>
      <c r="C126" s="71"/>
    </row>
  </sheetData>
  <sheetProtection algorithmName="SHA-512" hashValue="cJgvWaC2K2vTHaUVrTm/RJGNUR/sIg/VYpvL/1WwXNh9hJFypBPrBxW0TldmInGTs4mGkSKBhCe4ke4yhUjjmA==" saltValue="yXxAypvg7hzj7DaJRJSZ/Q==" spinCount="100000" sheet="1" objects="1" scenarios="1"/>
  <mergeCells count="11">
    <mergeCell ref="G33:H33"/>
    <mergeCell ref="A32:K32"/>
    <mergeCell ref="A3:B3"/>
    <mergeCell ref="D3:F3"/>
    <mergeCell ref="A14:J14"/>
    <mergeCell ref="A24:I24"/>
    <mergeCell ref="A33:A34"/>
    <mergeCell ref="H8:K8"/>
    <mergeCell ref="D11:D12"/>
    <mergeCell ref="E11:E12"/>
    <mergeCell ref="F11:F12"/>
  </mergeCells>
  <phoneticPr fontId="3" type="noConversion"/>
  <pageMargins left="0.19685039370078741" right="0.19685039370078741" top="0.19685039370078741" bottom="0.19685039370078741" header="0.19685039370078741" footer="0.19685039370078741"/>
  <pageSetup paperSize="9" scale="75" orientation="landscape" r:id="rId1"/>
  <headerFooter alignWithMargins="0"/>
  <drawing r:id="rId2"/>
  <extLst>
    <ext xmlns:x14="http://schemas.microsoft.com/office/spreadsheetml/2009/9/main" uri="{CCE6A557-97BC-4b89-ADB6-D9C93CAAB3DF}">
      <x14:dataValidations xmlns:xm="http://schemas.microsoft.com/office/excel/2006/main" count="6">
        <x14:dataValidation type="list" allowBlank="1" showInputMessage="1" showErrorMessage="1" xr:uid="{00000000-0002-0000-0300-000000000000}">
          <x14:formula1>
            <xm:f>'How to use the SCOP tool'!$B$79:$B$81</xm:f>
          </x14:formula1>
          <xm:sqref>B11</xm:sqref>
        </x14:dataValidation>
        <x14:dataValidation type="list" allowBlank="1" showInputMessage="1" showErrorMessage="1" xr:uid="{00000000-0002-0000-0300-000001000000}">
          <x14:formula1>
            <xm:f>'How to use the SCOP tool'!$B$76:$B$77</xm:f>
          </x14:formula1>
          <xm:sqref>B9:B10</xm:sqref>
        </x14:dataValidation>
        <x14:dataValidation type="list" allowBlank="1" showInputMessage="1" showErrorMessage="1" xr:uid="{00000000-0002-0000-0300-000002000000}">
          <x14:formula1>
            <xm:f>'How to use the SCOP tool'!$A$79:$A$80</xm:f>
          </x14:formula1>
          <xm:sqref>B8</xm:sqref>
        </x14:dataValidation>
        <x14:dataValidation type="list" allowBlank="1" showInputMessage="1" showErrorMessage="1" xr:uid="{00000000-0002-0000-0300-000003000000}">
          <x14:formula1>
            <xm:f>'How to use the SCOP tool'!$C$76:$C$80</xm:f>
          </x14:formula1>
          <xm:sqref>B6</xm:sqref>
        </x14:dataValidation>
        <x14:dataValidation type="list" allowBlank="1" showInputMessage="1" showErrorMessage="1" xr:uid="{00000000-0002-0000-0300-000004000000}">
          <x14:formula1>
            <xm:f>'How to use the SCOP tool'!$A$83:$A$84</xm:f>
          </x14:formula1>
          <xm:sqref>B7</xm:sqref>
        </x14:dataValidation>
        <x14:dataValidation type="list" allowBlank="1" showInputMessage="1" showErrorMessage="1" xr:uid="{00000000-0002-0000-0300-000005000000}">
          <x14:formula1>
            <xm:f>'How to use the SCOP tool'!$C$83:$C$84</xm:f>
          </x14:formula1>
          <xm:sqref>B12</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Feuil5"/>
  <dimension ref="A1:ALK65"/>
  <sheetViews>
    <sheetView zoomScale="70" zoomScaleNormal="70" workbookViewId="0">
      <selection activeCell="B6" sqref="B6"/>
    </sheetView>
  </sheetViews>
  <sheetFormatPr baseColWidth="10" defaultColWidth="11.42578125" defaultRowHeight="18" x14ac:dyDescent="0.2"/>
  <cols>
    <col min="1" max="1" width="29.5703125" style="122" customWidth="1"/>
    <col min="2" max="2" width="25" style="122" customWidth="1"/>
    <col min="3" max="3" width="13.7109375" style="122" customWidth="1"/>
    <col min="4" max="4" width="15.140625" style="122" bestFit="1" customWidth="1"/>
    <col min="5" max="5" width="17.42578125" style="122" customWidth="1"/>
    <col min="6" max="6" width="19.85546875" style="122" customWidth="1"/>
    <col min="7" max="7" width="13.28515625" style="122" bestFit="1" customWidth="1"/>
    <col min="8" max="9" width="13.140625" style="122" customWidth="1"/>
    <col min="10" max="10" width="15.42578125" style="122" customWidth="1"/>
    <col min="11" max="11" width="11.42578125" style="136"/>
    <col min="12" max="12" width="13.7109375" style="136" bestFit="1" customWidth="1"/>
    <col min="13" max="54" width="11.42578125" style="136"/>
    <col min="55" max="55" width="11.42578125" style="152"/>
    <col min="56" max="16384" width="11.42578125" style="122"/>
  </cols>
  <sheetData>
    <row r="1" spans="1:999" ht="18.75" x14ac:dyDescent="0.2">
      <c r="A1" s="121" t="s">
        <v>150</v>
      </c>
      <c r="H1" s="123"/>
      <c r="K1" s="122"/>
      <c r="L1" s="122"/>
      <c r="M1" s="122"/>
      <c r="N1" s="122"/>
      <c r="O1" s="122"/>
      <c r="P1" s="122"/>
      <c r="Q1" s="122"/>
      <c r="R1" s="122"/>
      <c r="S1" s="122"/>
      <c r="T1" s="122"/>
      <c r="U1" s="122"/>
      <c r="V1" s="122"/>
      <c r="W1" s="122"/>
      <c r="X1" s="122"/>
      <c r="Y1" s="122"/>
      <c r="Z1" s="122"/>
      <c r="AA1" s="122"/>
      <c r="AB1" s="122"/>
      <c r="AC1" s="122"/>
      <c r="AD1" s="122"/>
      <c r="AE1" s="122"/>
      <c r="AF1" s="122"/>
      <c r="AG1" s="122"/>
      <c r="AH1" s="122"/>
      <c r="AI1" s="122"/>
      <c r="AJ1" s="122"/>
      <c r="AK1" s="122"/>
      <c r="AL1" s="122"/>
      <c r="AM1" s="122"/>
      <c r="AN1" s="122"/>
      <c r="AO1" s="122"/>
      <c r="AP1" s="122"/>
      <c r="AQ1" s="122"/>
      <c r="AR1" s="122"/>
      <c r="AS1" s="122"/>
      <c r="AT1" s="122"/>
      <c r="AU1" s="122"/>
      <c r="AV1" s="122"/>
      <c r="AW1" s="122"/>
      <c r="AX1" s="122"/>
      <c r="AY1" s="122"/>
      <c r="AZ1" s="122"/>
      <c r="BA1" s="122"/>
      <c r="BB1" s="122"/>
      <c r="BC1" s="122"/>
    </row>
    <row r="2" spans="1:999" x14ac:dyDescent="0.2">
      <c r="A2" s="124"/>
      <c r="K2" s="122"/>
      <c r="L2" s="122"/>
      <c r="M2" s="122"/>
      <c r="N2" s="122"/>
      <c r="O2" s="122"/>
      <c r="P2" s="122"/>
      <c r="Q2" s="122"/>
      <c r="R2" s="122"/>
      <c r="S2" s="122"/>
      <c r="T2" s="122"/>
      <c r="U2" s="122"/>
      <c r="V2" s="122"/>
      <c r="W2" s="122"/>
      <c r="X2" s="122"/>
      <c r="Y2" s="122"/>
      <c r="Z2" s="122"/>
      <c r="AA2" s="122"/>
      <c r="AB2" s="122"/>
      <c r="AC2" s="122"/>
      <c r="AD2" s="122"/>
      <c r="AE2" s="122"/>
      <c r="AF2" s="122"/>
      <c r="AG2" s="122"/>
      <c r="AH2" s="122"/>
      <c r="AI2" s="122"/>
      <c r="AJ2" s="122"/>
      <c r="AK2" s="122"/>
      <c r="AL2" s="122"/>
      <c r="AM2" s="122"/>
      <c r="AN2" s="122"/>
      <c r="AO2" s="122"/>
      <c r="AP2" s="122"/>
      <c r="AQ2" s="122"/>
      <c r="AR2" s="122"/>
      <c r="AS2" s="122"/>
      <c r="AT2" s="122"/>
      <c r="AU2" s="122"/>
      <c r="AV2" s="122"/>
      <c r="AW2" s="122"/>
      <c r="AX2" s="122"/>
      <c r="AY2" s="122"/>
      <c r="AZ2" s="122"/>
      <c r="BA2" s="122"/>
      <c r="BB2" s="122"/>
      <c r="BC2" s="122"/>
    </row>
    <row r="3" spans="1:999" ht="20.45" customHeight="1" x14ac:dyDescent="0.2">
      <c r="A3" s="235" t="s">
        <v>76</v>
      </c>
      <c r="B3" s="235"/>
      <c r="D3" s="236" t="s">
        <v>3</v>
      </c>
      <c r="E3" s="237"/>
      <c r="F3" s="238"/>
      <c r="K3" s="122"/>
      <c r="L3" s="122"/>
      <c r="M3" s="122"/>
      <c r="N3" s="122"/>
      <c r="O3" s="122"/>
      <c r="P3" s="122"/>
      <c r="Q3" s="122"/>
      <c r="R3" s="122"/>
      <c r="S3" s="122"/>
      <c r="T3" s="122"/>
      <c r="U3" s="122"/>
      <c r="V3" s="122"/>
      <c r="W3" s="122"/>
      <c r="X3" s="122"/>
      <c r="Y3" s="122"/>
      <c r="Z3" s="122"/>
      <c r="AA3" s="122"/>
      <c r="AB3" s="122"/>
      <c r="AC3" s="122"/>
      <c r="AD3" s="122"/>
      <c r="AE3" s="122"/>
      <c r="AF3" s="122"/>
      <c r="AG3" s="122"/>
      <c r="AH3" s="122"/>
      <c r="AI3" s="122"/>
      <c r="AJ3" s="122"/>
      <c r="AK3" s="122"/>
      <c r="AL3" s="122"/>
      <c r="AM3" s="122"/>
      <c r="AN3" s="122"/>
      <c r="AO3" s="122"/>
      <c r="AP3" s="122"/>
      <c r="AQ3" s="122"/>
      <c r="AR3" s="122"/>
      <c r="AS3" s="122"/>
      <c r="AT3" s="122"/>
      <c r="AU3" s="122"/>
      <c r="AV3" s="122"/>
      <c r="AW3" s="122"/>
      <c r="AX3" s="122"/>
      <c r="AY3" s="122"/>
      <c r="AZ3" s="122"/>
      <c r="BA3" s="122"/>
      <c r="BB3" s="122"/>
      <c r="BC3" s="122"/>
    </row>
    <row r="4" spans="1:999" ht="20.45" customHeight="1" x14ac:dyDescent="0.2">
      <c r="A4" s="125" t="s">
        <v>77</v>
      </c>
      <c r="B4" s="126"/>
      <c r="D4" s="125" t="s">
        <v>26</v>
      </c>
      <c r="E4" s="127" t="s">
        <v>27</v>
      </c>
      <c r="F4" s="128"/>
      <c r="K4" s="122"/>
      <c r="L4" s="122"/>
      <c r="M4" s="122"/>
      <c r="N4" s="122"/>
      <c r="O4" s="122"/>
      <c r="P4" s="122"/>
      <c r="Q4" s="122"/>
      <c r="R4" s="122"/>
      <c r="S4" s="122"/>
      <c r="T4" s="122"/>
      <c r="U4" s="122"/>
      <c r="V4" s="122"/>
      <c r="W4" s="122"/>
      <c r="X4" s="122"/>
      <c r="Y4" s="122"/>
      <c r="Z4" s="122"/>
      <c r="AA4" s="122"/>
      <c r="AB4" s="122"/>
      <c r="AC4" s="122"/>
      <c r="AD4" s="122"/>
      <c r="AE4" s="122"/>
      <c r="AF4" s="122"/>
      <c r="AG4" s="122"/>
      <c r="AH4" s="122"/>
      <c r="AI4" s="122"/>
      <c r="AJ4" s="122"/>
      <c r="AK4" s="122"/>
      <c r="AL4" s="122"/>
      <c r="AM4" s="122"/>
      <c r="AN4" s="122"/>
      <c r="AO4" s="122"/>
      <c r="AP4" s="122"/>
      <c r="AQ4" s="122"/>
      <c r="AR4" s="122"/>
      <c r="AS4" s="122"/>
      <c r="AT4" s="122"/>
      <c r="AU4" s="122"/>
      <c r="AV4" s="122"/>
      <c r="AW4" s="122"/>
      <c r="AX4" s="122"/>
      <c r="AY4" s="122"/>
      <c r="AZ4" s="122"/>
      <c r="BA4" s="122"/>
      <c r="BB4" s="122"/>
      <c r="BC4" s="122"/>
    </row>
    <row r="5" spans="1:999" ht="20.45" customHeight="1" x14ac:dyDescent="0.2">
      <c r="A5" s="125" t="s">
        <v>78</v>
      </c>
      <c r="B5" s="126"/>
      <c r="D5" s="125" t="s">
        <v>132</v>
      </c>
      <c r="E5" s="129">
        <v>35</v>
      </c>
      <c r="F5" s="128" t="s">
        <v>4</v>
      </c>
      <c r="K5" s="122"/>
      <c r="L5" s="122"/>
      <c r="M5" s="122"/>
      <c r="N5" s="122"/>
      <c r="O5" s="122"/>
      <c r="P5" s="122"/>
      <c r="Q5" s="122"/>
      <c r="R5" s="122"/>
      <c r="S5" s="122"/>
      <c r="T5" s="122"/>
      <c r="U5" s="122"/>
      <c r="V5" s="122"/>
      <c r="W5" s="122"/>
      <c r="X5" s="122"/>
      <c r="Y5" s="122"/>
      <c r="Z5" s="122"/>
      <c r="AA5" s="122"/>
      <c r="AB5" s="122"/>
      <c r="AC5" s="122"/>
      <c r="AD5" s="122"/>
      <c r="AE5" s="122"/>
      <c r="AF5" s="122"/>
      <c r="AG5" s="122"/>
      <c r="AH5" s="122"/>
      <c r="AI5" s="122"/>
      <c r="AJ5" s="122"/>
      <c r="AK5" s="122"/>
      <c r="AL5" s="122"/>
      <c r="AM5" s="122"/>
      <c r="AN5" s="122"/>
      <c r="AO5" s="122"/>
      <c r="AP5" s="122"/>
      <c r="AQ5" s="122"/>
      <c r="AR5" s="122"/>
      <c r="AS5" s="122"/>
      <c r="AT5" s="122"/>
      <c r="AU5" s="122"/>
      <c r="AV5" s="122"/>
      <c r="AW5" s="122"/>
      <c r="AX5" s="122"/>
      <c r="AY5" s="122"/>
      <c r="AZ5" s="122"/>
      <c r="BA5" s="122"/>
      <c r="BB5" s="122"/>
      <c r="BC5" s="122"/>
    </row>
    <row r="6" spans="1:999" ht="20.45" customHeight="1" x14ac:dyDescent="0.2">
      <c r="A6" s="130" t="s">
        <v>51</v>
      </c>
      <c r="B6" s="246" t="s">
        <v>75</v>
      </c>
      <c r="D6" s="128" t="s">
        <v>133</v>
      </c>
      <c r="E6" s="131"/>
      <c r="F6" s="128" t="s">
        <v>101</v>
      </c>
      <c r="K6" s="122"/>
      <c r="L6" s="122"/>
      <c r="M6" s="122"/>
      <c r="N6" s="122"/>
      <c r="O6" s="122"/>
      <c r="P6" s="122"/>
      <c r="Q6" s="122"/>
      <c r="R6" s="122"/>
      <c r="S6" s="122"/>
      <c r="T6" s="122"/>
      <c r="U6" s="122"/>
      <c r="V6" s="122"/>
      <c r="W6" s="122"/>
      <c r="X6" s="122"/>
      <c r="Y6" s="122"/>
      <c r="Z6" s="122"/>
      <c r="AA6" s="122"/>
      <c r="AB6" s="122"/>
      <c r="AC6" s="122"/>
      <c r="AD6" s="122"/>
      <c r="AE6" s="122"/>
      <c r="AF6" s="122"/>
      <c r="AG6" s="122"/>
      <c r="AH6" s="122"/>
      <c r="AI6" s="122"/>
      <c r="AJ6" s="122"/>
      <c r="AK6" s="122"/>
      <c r="AL6" s="122"/>
      <c r="AM6" s="122"/>
      <c r="AN6" s="122"/>
      <c r="AO6" s="122"/>
      <c r="AP6" s="122"/>
      <c r="AQ6" s="122"/>
      <c r="AR6" s="122"/>
      <c r="AS6" s="122"/>
      <c r="AT6" s="122"/>
      <c r="AU6" s="122"/>
      <c r="AV6" s="122"/>
      <c r="AW6" s="122"/>
      <c r="AX6" s="122"/>
      <c r="AY6" s="122"/>
      <c r="AZ6" s="122"/>
      <c r="BA6" s="122"/>
      <c r="BB6" s="122"/>
      <c r="BC6" s="122"/>
    </row>
    <row r="7" spans="1:999" ht="20.45" customHeight="1" x14ac:dyDescent="0.2">
      <c r="A7" s="130" t="s">
        <v>97</v>
      </c>
      <c r="B7" s="168" t="s">
        <v>82</v>
      </c>
      <c r="D7" s="125" t="s">
        <v>134</v>
      </c>
      <c r="E7" s="132">
        <v>600</v>
      </c>
      <c r="F7" s="125" t="s">
        <v>34</v>
      </c>
      <c r="H7" s="239" t="s">
        <v>131</v>
      </c>
      <c r="I7" s="239"/>
      <c r="J7" s="239"/>
      <c r="K7" s="122"/>
      <c r="L7" s="122"/>
      <c r="M7" s="122"/>
      <c r="N7" s="122"/>
      <c r="O7" s="122"/>
      <c r="P7" s="122"/>
      <c r="Q7" s="122"/>
      <c r="R7" s="122"/>
      <c r="S7" s="122"/>
      <c r="T7" s="122"/>
      <c r="U7" s="122"/>
      <c r="V7" s="122"/>
      <c r="W7" s="122"/>
      <c r="X7" s="122"/>
      <c r="Y7" s="122"/>
      <c r="Z7" s="122"/>
      <c r="AA7" s="122"/>
      <c r="AB7" s="122"/>
      <c r="AC7" s="122"/>
      <c r="AD7" s="122"/>
      <c r="AE7" s="122"/>
      <c r="AF7" s="122"/>
      <c r="AG7" s="122"/>
      <c r="AH7" s="122"/>
      <c r="AI7" s="122"/>
      <c r="AJ7" s="122"/>
      <c r="AK7" s="122"/>
      <c r="AL7" s="122"/>
      <c r="AM7" s="122"/>
      <c r="AN7" s="122"/>
      <c r="AO7" s="122"/>
      <c r="AP7" s="122"/>
      <c r="AQ7" s="122"/>
      <c r="AR7" s="122"/>
      <c r="AS7" s="122"/>
      <c r="AT7" s="122"/>
      <c r="AU7" s="122"/>
      <c r="AV7" s="122"/>
      <c r="AW7" s="122"/>
      <c r="AX7" s="122"/>
      <c r="AY7" s="122"/>
      <c r="AZ7" s="122"/>
      <c r="BA7" s="122"/>
      <c r="BB7" s="122"/>
      <c r="BC7" s="122"/>
    </row>
    <row r="8" spans="1:999" ht="20.45" customHeight="1" x14ac:dyDescent="0.2">
      <c r="A8" s="125" t="s">
        <v>59</v>
      </c>
      <c r="B8" s="126" t="s">
        <v>46</v>
      </c>
      <c r="D8" s="133" t="s">
        <v>135</v>
      </c>
      <c r="E8" s="134"/>
      <c r="F8" s="133" t="s">
        <v>18</v>
      </c>
      <c r="H8" s="132" t="s">
        <v>136</v>
      </c>
      <c r="I8" s="132" t="s">
        <v>137</v>
      </c>
      <c r="J8" s="135" t="s">
        <v>138</v>
      </c>
      <c r="K8" s="122"/>
      <c r="L8" s="122"/>
      <c r="M8" s="122"/>
      <c r="N8" s="122"/>
      <c r="O8" s="122"/>
      <c r="P8" s="122"/>
      <c r="Q8" s="122"/>
      <c r="R8" s="122"/>
      <c r="S8" s="122"/>
      <c r="T8" s="122"/>
      <c r="U8" s="122"/>
      <c r="V8" s="122"/>
      <c r="W8" s="122"/>
      <c r="X8" s="122"/>
      <c r="Y8" s="122"/>
      <c r="Z8" s="122"/>
      <c r="AA8" s="122"/>
      <c r="AB8" s="122"/>
      <c r="AC8" s="122"/>
      <c r="AD8" s="122"/>
      <c r="AE8" s="122"/>
      <c r="AF8" s="122"/>
      <c r="AG8" s="122"/>
      <c r="AH8" s="122"/>
      <c r="AI8" s="122"/>
      <c r="AJ8" s="122"/>
      <c r="AK8" s="122"/>
      <c r="AL8" s="122"/>
      <c r="AM8" s="122"/>
      <c r="AN8" s="122"/>
      <c r="AO8" s="122"/>
      <c r="AP8" s="122"/>
      <c r="AQ8" s="122"/>
      <c r="AR8" s="122"/>
      <c r="AS8" s="122"/>
      <c r="AT8" s="122"/>
      <c r="AU8" s="122"/>
      <c r="AV8" s="122"/>
      <c r="AW8" s="122"/>
      <c r="AX8" s="122"/>
      <c r="AY8" s="122"/>
      <c r="AZ8" s="122"/>
      <c r="BA8" s="122"/>
      <c r="BB8" s="122"/>
      <c r="BC8" s="122"/>
    </row>
    <row r="9" spans="1:999" ht="20.45" customHeight="1" x14ac:dyDescent="0.2">
      <c r="A9" s="136"/>
      <c r="B9" s="136"/>
      <c r="H9" s="195"/>
      <c r="I9" s="195"/>
      <c r="J9" s="137"/>
      <c r="K9" s="122"/>
      <c r="L9" s="122"/>
      <c r="M9" s="122"/>
      <c r="N9" s="122"/>
      <c r="O9" s="122"/>
      <c r="P9" s="122"/>
      <c r="Q9" s="122"/>
      <c r="R9" s="122"/>
      <c r="S9" s="122"/>
      <c r="T9" s="122"/>
      <c r="U9" s="122"/>
      <c r="V9" s="122"/>
      <c r="W9" s="122"/>
      <c r="X9" s="122"/>
      <c r="Y9" s="122"/>
      <c r="Z9" s="122"/>
      <c r="AA9" s="122"/>
      <c r="AB9" s="122"/>
      <c r="AC9" s="122"/>
      <c r="AD9" s="122"/>
      <c r="AE9" s="122"/>
      <c r="AF9" s="122"/>
      <c r="AG9" s="122"/>
      <c r="AH9" s="122"/>
      <c r="AI9" s="122"/>
      <c r="AJ9" s="122"/>
      <c r="AK9" s="122"/>
      <c r="AL9" s="122"/>
      <c r="AM9" s="122"/>
      <c r="AN9" s="122"/>
      <c r="AO9" s="122"/>
      <c r="AP9" s="122"/>
      <c r="AQ9" s="122"/>
      <c r="AR9" s="122"/>
      <c r="AS9" s="122"/>
      <c r="AT9" s="122"/>
      <c r="AU9" s="122"/>
      <c r="AV9" s="122"/>
      <c r="AW9" s="122"/>
      <c r="AX9" s="122"/>
      <c r="AY9" s="122"/>
      <c r="AZ9" s="122"/>
      <c r="BA9" s="122"/>
      <c r="BB9" s="122"/>
      <c r="BC9" s="122"/>
    </row>
    <row r="10" spans="1:999" ht="20.45" customHeight="1" x14ac:dyDescent="0.2">
      <c r="A10" s="136"/>
      <c r="B10" s="136"/>
      <c r="H10" s="138"/>
      <c r="I10" s="138"/>
      <c r="K10" s="122"/>
      <c r="L10" s="122"/>
      <c r="M10" s="122"/>
      <c r="N10" s="122"/>
      <c r="O10" s="122"/>
      <c r="P10" s="122"/>
      <c r="Q10" s="122"/>
      <c r="R10" s="122"/>
      <c r="S10" s="122"/>
      <c r="T10" s="122"/>
      <c r="U10" s="122"/>
      <c r="V10" s="122"/>
      <c r="W10" s="122"/>
      <c r="X10" s="122"/>
      <c r="Y10" s="122"/>
      <c r="Z10" s="122"/>
      <c r="AA10" s="122"/>
      <c r="AB10" s="122"/>
      <c r="AC10" s="122"/>
      <c r="AD10" s="122"/>
      <c r="AE10" s="122"/>
      <c r="AF10" s="122"/>
      <c r="AG10" s="122"/>
      <c r="AH10" s="122"/>
      <c r="AI10" s="122"/>
      <c r="AJ10" s="122"/>
      <c r="AK10" s="122"/>
      <c r="AL10" s="122"/>
      <c r="AM10" s="122"/>
      <c r="AN10" s="122"/>
      <c r="AO10" s="122"/>
      <c r="AP10" s="122"/>
      <c r="AQ10" s="122"/>
      <c r="AR10" s="122"/>
      <c r="AS10" s="122"/>
      <c r="AT10" s="122"/>
      <c r="AU10" s="122"/>
      <c r="AV10" s="122"/>
      <c r="AW10" s="122"/>
      <c r="AX10" s="122"/>
      <c r="AY10" s="122"/>
      <c r="AZ10" s="122"/>
      <c r="BA10" s="122"/>
      <c r="BB10" s="122"/>
      <c r="BC10" s="122"/>
    </row>
    <row r="11" spans="1:999" ht="21" customHeight="1" x14ac:dyDescent="0.2">
      <c r="A11" s="240" t="s">
        <v>0</v>
      </c>
      <c r="B11" s="241"/>
      <c r="C11" s="241"/>
      <c r="D11" s="241"/>
      <c r="E11" s="241"/>
      <c r="F11" s="241"/>
      <c r="G11" s="241"/>
      <c r="H11" s="241"/>
      <c r="I11" s="242"/>
      <c r="K11" s="139"/>
      <c r="L11" s="139"/>
      <c r="M11" s="139"/>
      <c r="N11" s="139"/>
      <c r="O11" s="139"/>
      <c r="P11" s="139"/>
      <c r="Q11" s="139"/>
      <c r="R11" s="139"/>
      <c r="S11" s="139"/>
      <c r="T11" s="139"/>
      <c r="U11" s="139"/>
      <c r="V11" s="139"/>
      <c r="W11" s="139"/>
      <c r="X11" s="139"/>
      <c r="Y11" s="139"/>
      <c r="Z11" s="139"/>
      <c r="AA11" s="139"/>
      <c r="AB11" s="139"/>
      <c r="AC11" s="139"/>
      <c r="AD11" s="139"/>
      <c r="AE11" s="139"/>
      <c r="AF11" s="139"/>
      <c r="AG11" s="139"/>
      <c r="AH11" s="139"/>
      <c r="AI11" s="139"/>
      <c r="AJ11" s="139"/>
      <c r="AK11" s="139"/>
      <c r="AL11" s="139"/>
      <c r="AM11" s="139"/>
      <c r="AN11" s="139"/>
      <c r="AO11" s="139"/>
      <c r="AP11" s="139"/>
      <c r="AQ11" s="139"/>
      <c r="AR11" s="139"/>
      <c r="AS11" s="139"/>
      <c r="AT11" s="139"/>
      <c r="AU11" s="139"/>
      <c r="AV11" s="139"/>
      <c r="AW11" s="139"/>
      <c r="AX11" s="139"/>
      <c r="AY11" s="139"/>
      <c r="AZ11" s="139"/>
      <c r="BA11" s="122"/>
      <c r="BB11" s="122"/>
      <c r="BC11" s="122"/>
    </row>
    <row r="12" spans="1:999" ht="63" customHeight="1" x14ac:dyDescent="0.2">
      <c r="A12" s="133" t="s">
        <v>1</v>
      </c>
      <c r="B12" s="133" t="s">
        <v>2</v>
      </c>
      <c r="C12" s="133" t="s">
        <v>90</v>
      </c>
      <c r="D12" s="133" t="s">
        <v>89</v>
      </c>
      <c r="E12" s="133" t="s">
        <v>49</v>
      </c>
      <c r="F12" s="133" t="s">
        <v>139</v>
      </c>
      <c r="G12" s="133" t="s">
        <v>140</v>
      </c>
      <c r="H12" s="128" t="s">
        <v>7</v>
      </c>
      <c r="I12" s="128" t="s">
        <v>141</v>
      </c>
      <c r="J12" s="140"/>
      <c r="N12" s="139"/>
      <c r="O12" s="139"/>
      <c r="P12" s="139"/>
      <c r="Q12" s="139"/>
      <c r="R12" s="139"/>
      <c r="S12" s="139"/>
      <c r="T12" s="139"/>
      <c r="U12" s="139"/>
      <c r="V12" s="139"/>
      <c r="W12" s="139"/>
      <c r="X12" s="139"/>
      <c r="Y12" s="139"/>
      <c r="Z12" s="139"/>
      <c r="AA12" s="139"/>
      <c r="AB12" s="139"/>
      <c r="AC12" s="139"/>
      <c r="AD12" s="139"/>
      <c r="AE12" s="139"/>
      <c r="AF12" s="139"/>
      <c r="AG12" s="139"/>
      <c r="AH12" s="139"/>
      <c r="AI12" s="139"/>
      <c r="AJ12" s="139"/>
      <c r="AK12" s="139"/>
      <c r="AL12" s="139"/>
      <c r="AM12" s="139"/>
      <c r="AN12" s="139"/>
      <c r="AO12" s="139"/>
      <c r="AP12" s="139"/>
      <c r="AQ12" s="139"/>
      <c r="AR12" s="139"/>
      <c r="AS12" s="139"/>
      <c r="AT12" s="139"/>
      <c r="AU12" s="139"/>
      <c r="AV12" s="139"/>
      <c r="AW12" s="139"/>
      <c r="AX12" s="139"/>
      <c r="AY12" s="139"/>
      <c r="AZ12" s="122"/>
      <c r="BA12" s="122"/>
      <c r="BB12" s="122"/>
      <c r="BC12" s="122"/>
    </row>
    <row r="13" spans="1:999" s="140" customFormat="1" ht="21" customHeight="1" x14ac:dyDescent="0.2">
      <c r="A13" s="135" t="s">
        <v>8</v>
      </c>
      <c r="B13" s="132">
        <v>35</v>
      </c>
      <c r="C13" s="141"/>
      <c r="D13" s="142"/>
      <c r="E13" s="143"/>
      <c r="F13" s="143"/>
      <c r="G13" s="202"/>
      <c r="H13" s="55"/>
      <c r="I13" s="55"/>
      <c r="ALK13" s="140">
        <v>10</v>
      </c>
    </row>
    <row r="14" spans="1:999" s="140" customFormat="1" ht="21" customHeight="1" x14ac:dyDescent="0.2">
      <c r="A14" s="135" t="s">
        <v>9</v>
      </c>
      <c r="B14" s="132">
        <v>30</v>
      </c>
      <c r="C14" s="141"/>
      <c r="D14" s="142"/>
      <c r="E14" s="143"/>
      <c r="F14" s="143"/>
      <c r="G14" s="202"/>
      <c r="H14" s="55"/>
      <c r="I14" s="55"/>
      <c r="ALK14" s="140">
        <v>12</v>
      </c>
    </row>
    <row r="15" spans="1:999" s="140" customFormat="1" ht="21" customHeight="1" x14ac:dyDescent="0.2">
      <c r="A15" s="135" t="s">
        <v>10</v>
      </c>
      <c r="B15" s="132">
        <v>25</v>
      </c>
      <c r="C15" s="141"/>
      <c r="D15" s="142"/>
      <c r="E15" s="143"/>
      <c r="F15" s="143"/>
      <c r="G15" s="202"/>
      <c r="H15" s="55"/>
      <c r="I15" s="55"/>
      <c r="J15" s="122"/>
      <c r="ALK15" s="140">
        <v>12</v>
      </c>
    </row>
    <row r="16" spans="1:999" ht="21" customHeight="1" x14ac:dyDescent="0.2">
      <c r="A16" s="135" t="s">
        <v>11</v>
      </c>
      <c r="B16" s="132">
        <v>20</v>
      </c>
      <c r="C16" s="141"/>
      <c r="D16" s="142"/>
      <c r="E16" s="143"/>
      <c r="F16" s="143"/>
      <c r="G16" s="202"/>
      <c r="H16" s="55"/>
      <c r="I16" s="55"/>
      <c r="N16" s="122"/>
      <c r="O16" s="122"/>
      <c r="P16" s="122"/>
      <c r="Q16" s="122"/>
      <c r="R16" s="122"/>
      <c r="S16" s="122"/>
      <c r="T16" s="122"/>
      <c r="U16" s="122"/>
      <c r="V16" s="122"/>
      <c r="W16" s="122"/>
      <c r="X16" s="122"/>
      <c r="Y16" s="122"/>
      <c r="Z16" s="122"/>
      <c r="AA16" s="122"/>
      <c r="AB16" s="122"/>
      <c r="AC16" s="122"/>
      <c r="AD16" s="122"/>
      <c r="AE16" s="122"/>
      <c r="AF16" s="122"/>
      <c r="AG16" s="122"/>
      <c r="AH16" s="122"/>
      <c r="AI16" s="122"/>
      <c r="AJ16" s="122"/>
      <c r="AK16" s="122"/>
      <c r="AL16" s="122"/>
      <c r="AM16" s="122"/>
      <c r="AN16" s="122"/>
      <c r="AO16" s="122"/>
      <c r="AP16" s="122"/>
      <c r="AQ16" s="122"/>
      <c r="AR16" s="122"/>
      <c r="AS16" s="122"/>
      <c r="AT16" s="122"/>
      <c r="AU16" s="122"/>
      <c r="AV16" s="122"/>
      <c r="AW16" s="122"/>
      <c r="AX16" s="122"/>
      <c r="AY16" s="122"/>
      <c r="AZ16" s="122"/>
      <c r="BA16" s="122"/>
      <c r="BB16" s="122"/>
      <c r="BC16" s="122"/>
      <c r="ALK16" s="122">
        <v>12</v>
      </c>
    </row>
    <row r="17" spans="1:55" ht="21" customHeight="1" x14ac:dyDescent="0.2">
      <c r="N17" s="122"/>
      <c r="O17" s="122"/>
      <c r="P17" s="122"/>
      <c r="Q17" s="122"/>
      <c r="R17" s="122"/>
      <c r="S17" s="122"/>
      <c r="T17" s="122"/>
      <c r="U17" s="122"/>
      <c r="V17" s="122"/>
      <c r="W17" s="122"/>
      <c r="X17" s="122"/>
      <c r="Y17" s="122"/>
      <c r="Z17" s="122"/>
      <c r="AA17" s="122"/>
      <c r="AB17" s="122"/>
      <c r="AC17" s="122"/>
      <c r="AD17" s="122"/>
      <c r="AE17" s="122"/>
      <c r="AF17" s="122"/>
      <c r="AG17" s="122"/>
      <c r="AH17" s="122"/>
      <c r="AI17" s="122"/>
      <c r="AJ17" s="122"/>
      <c r="AK17" s="122"/>
      <c r="AL17" s="122"/>
      <c r="AM17" s="122"/>
      <c r="AN17" s="122"/>
      <c r="AO17" s="122"/>
      <c r="AP17" s="122"/>
      <c r="AQ17" s="122"/>
      <c r="AR17" s="122"/>
      <c r="AS17" s="122"/>
      <c r="AT17" s="122"/>
      <c r="AU17" s="122"/>
      <c r="AV17" s="122"/>
      <c r="AW17" s="122"/>
      <c r="AX17" s="122"/>
      <c r="AY17" s="122"/>
      <c r="AZ17" s="122"/>
      <c r="BA17" s="122"/>
      <c r="BB17" s="122"/>
      <c r="BC17" s="122"/>
    </row>
    <row r="18" spans="1:55" ht="21" customHeight="1" x14ac:dyDescent="0.2">
      <c r="A18" s="239" t="s">
        <v>79</v>
      </c>
      <c r="B18" s="239"/>
      <c r="C18" s="239"/>
      <c r="D18" s="239"/>
      <c r="E18" s="239"/>
      <c r="F18" s="239"/>
      <c r="G18" s="239"/>
      <c r="H18" s="239"/>
      <c r="I18" s="239"/>
      <c r="J18" s="144"/>
      <c r="K18" s="122"/>
      <c r="L18" s="122"/>
      <c r="M18" s="122"/>
      <c r="N18" s="122"/>
      <c r="O18" s="122"/>
      <c r="P18" s="122"/>
      <c r="Q18" s="122"/>
      <c r="R18" s="122"/>
      <c r="S18" s="122"/>
      <c r="T18" s="122"/>
      <c r="U18" s="122"/>
      <c r="V18" s="122"/>
      <c r="W18" s="122"/>
      <c r="X18" s="122"/>
      <c r="Y18" s="122"/>
      <c r="Z18" s="122"/>
      <c r="AA18" s="122"/>
      <c r="AB18" s="122"/>
      <c r="AC18" s="122"/>
      <c r="AD18" s="122"/>
      <c r="AE18" s="122"/>
      <c r="AF18" s="122"/>
      <c r="AG18" s="122"/>
      <c r="AH18" s="122"/>
      <c r="AI18" s="122"/>
      <c r="AJ18" s="122"/>
      <c r="AK18" s="122"/>
      <c r="AL18" s="122"/>
      <c r="AM18" s="122"/>
      <c r="AN18" s="122"/>
      <c r="AO18" s="122"/>
      <c r="AP18" s="122"/>
      <c r="AQ18" s="122"/>
      <c r="AR18" s="122"/>
      <c r="AS18" s="122"/>
      <c r="AT18" s="122"/>
      <c r="AU18" s="122"/>
      <c r="AV18" s="122"/>
      <c r="AW18" s="122"/>
      <c r="AX18" s="122"/>
      <c r="AY18" s="122"/>
      <c r="AZ18" s="122"/>
      <c r="BA18" s="122"/>
      <c r="BB18" s="122"/>
      <c r="BC18" s="122"/>
    </row>
    <row r="19" spans="1:55" s="136" customFormat="1" ht="21" customHeight="1" x14ac:dyDescent="0.2">
      <c r="A19" s="145"/>
      <c r="B19" s="146"/>
      <c r="C19" s="146"/>
      <c r="D19" s="146"/>
      <c r="E19" s="146"/>
      <c r="F19" s="147"/>
      <c r="G19" s="147"/>
      <c r="H19" s="147"/>
      <c r="I19" s="147"/>
    </row>
    <row r="20" spans="1:55" s="136" customFormat="1" ht="40.15" customHeight="1" x14ac:dyDescent="0.2">
      <c r="A20" s="148"/>
      <c r="B20" s="128" t="s">
        <v>33</v>
      </c>
      <c r="C20" s="128" t="s">
        <v>94</v>
      </c>
      <c r="D20" s="128" t="s">
        <v>96</v>
      </c>
      <c r="E20" s="146"/>
      <c r="F20" s="148"/>
      <c r="G20" s="148"/>
      <c r="H20" s="148"/>
      <c r="I20" s="148"/>
    </row>
    <row r="21" spans="1:55" s="136" customFormat="1" ht="21" customHeight="1" x14ac:dyDescent="0.2">
      <c r="A21" s="130" t="s">
        <v>21</v>
      </c>
      <c r="B21" s="132">
        <v>659</v>
      </c>
      <c r="C21" s="149"/>
      <c r="D21" s="141"/>
      <c r="F21" s="146"/>
      <c r="G21" s="150"/>
      <c r="I21" s="32"/>
    </row>
    <row r="22" spans="1:55" s="136" customFormat="1" ht="21" customHeight="1" x14ac:dyDescent="0.2">
      <c r="A22" s="130" t="s">
        <v>22</v>
      </c>
      <c r="B22" s="132">
        <v>1377</v>
      </c>
      <c r="C22" s="149"/>
      <c r="D22" s="141"/>
      <c r="E22" s="151"/>
      <c r="F22" s="146"/>
      <c r="G22" s="150"/>
      <c r="I22" s="32"/>
    </row>
    <row r="23" spans="1:55" s="136" customFormat="1" ht="21" customHeight="1" x14ac:dyDescent="0.2">
      <c r="A23" s="130" t="s">
        <v>23</v>
      </c>
      <c r="B23" s="132">
        <v>0</v>
      </c>
      <c r="C23" s="149"/>
      <c r="D23" s="141"/>
      <c r="F23" s="146"/>
      <c r="G23" s="150"/>
      <c r="I23" s="32"/>
      <c r="J23" s="151"/>
    </row>
    <row r="24" spans="1:55" s="151" customFormat="1" ht="21" customHeight="1" x14ac:dyDescent="0.2">
      <c r="A24" s="130" t="s">
        <v>24</v>
      </c>
      <c r="B24" s="132">
        <v>2036</v>
      </c>
      <c r="C24" s="149"/>
      <c r="D24" s="141"/>
      <c r="E24" s="136"/>
      <c r="F24" s="146"/>
      <c r="G24" s="150"/>
      <c r="H24" s="136"/>
      <c r="I24" s="32"/>
    </row>
    <row r="25" spans="1:55" ht="21" customHeight="1" x14ac:dyDescent="0.2">
      <c r="A25" s="124"/>
      <c r="K25" s="122"/>
      <c r="L25" s="122"/>
      <c r="M25" s="122"/>
      <c r="N25" s="122"/>
      <c r="O25" s="122"/>
      <c r="P25" s="122"/>
      <c r="Q25" s="122"/>
      <c r="R25" s="122"/>
      <c r="S25" s="122"/>
      <c r="T25" s="122"/>
      <c r="U25" s="122"/>
      <c r="V25" s="122"/>
      <c r="W25" s="122"/>
      <c r="X25" s="122"/>
      <c r="Y25" s="122"/>
      <c r="Z25" s="122"/>
      <c r="AA25" s="122"/>
      <c r="AB25" s="122"/>
      <c r="AC25" s="122"/>
      <c r="AD25" s="122"/>
      <c r="AE25" s="122"/>
      <c r="AF25" s="122"/>
      <c r="AG25" s="122"/>
      <c r="AH25" s="122"/>
      <c r="AI25" s="122"/>
      <c r="AJ25" s="122"/>
      <c r="AK25" s="122"/>
      <c r="AL25" s="122"/>
      <c r="AM25" s="122"/>
      <c r="AN25" s="122"/>
      <c r="AO25" s="122"/>
      <c r="AP25" s="122"/>
      <c r="AQ25" s="122"/>
      <c r="AR25" s="122"/>
      <c r="AS25" s="122"/>
      <c r="AT25" s="122"/>
      <c r="AU25" s="122"/>
      <c r="AV25" s="122"/>
      <c r="AW25" s="122"/>
      <c r="AX25" s="122"/>
      <c r="AY25" s="122"/>
      <c r="AZ25" s="122"/>
      <c r="BA25" s="122"/>
      <c r="BB25" s="122"/>
      <c r="BC25" s="122"/>
    </row>
    <row r="26" spans="1:55" ht="21" customHeight="1" x14ac:dyDescent="0.2">
      <c r="A26" s="243" t="s">
        <v>41</v>
      </c>
      <c r="B26" s="244"/>
      <c r="C26" s="244"/>
      <c r="D26" s="244"/>
      <c r="E26" s="244"/>
      <c r="F26" s="244"/>
      <c r="G26" s="244"/>
      <c r="H26" s="244"/>
      <c r="I26" s="244"/>
      <c r="J26" s="245"/>
      <c r="BB26" s="152"/>
      <c r="BC26" s="122"/>
    </row>
    <row r="27" spans="1:55" s="140" customFormat="1" ht="63" customHeight="1" x14ac:dyDescent="0.2">
      <c r="A27" s="233" t="s">
        <v>1</v>
      </c>
      <c r="B27" s="133" t="s">
        <v>13</v>
      </c>
      <c r="C27" s="133" t="s">
        <v>84</v>
      </c>
      <c r="D27" s="133" t="s">
        <v>15</v>
      </c>
      <c r="E27" s="133" t="s">
        <v>19</v>
      </c>
      <c r="F27" s="133" t="s">
        <v>142</v>
      </c>
      <c r="G27" s="133" t="s">
        <v>143</v>
      </c>
      <c r="H27" s="133" t="s">
        <v>144</v>
      </c>
      <c r="I27" s="133" t="s">
        <v>145</v>
      </c>
      <c r="J27" s="133" t="s">
        <v>146</v>
      </c>
      <c r="K27" s="151"/>
      <c r="L27" s="151"/>
      <c r="M27" s="151"/>
      <c r="N27" s="151"/>
      <c r="O27" s="151"/>
      <c r="P27" s="151"/>
      <c r="Q27" s="151"/>
      <c r="R27" s="151"/>
      <c r="S27" s="151"/>
      <c r="T27" s="151"/>
      <c r="U27" s="151"/>
      <c r="V27" s="151"/>
      <c r="W27" s="151"/>
      <c r="X27" s="151"/>
      <c r="Y27" s="151"/>
      <c r="Z27" s="151"/>
      <c r="AA27" s="151"/>
      <c r="AB27" s="151"/>
      <c r="AC27" s="151"/>
      <c r="AD27" s="151"/>
      <c r="AE27" s="151"/>
      <c r="AF27" s="151"/>
      <c r="AG27" s="151"/>
      <c r="AH27" s="151"/>
      <c r="AI27" s="151"/>
      <c r="AJ27" s="151"/>
      <c r="AK27" s="151"/>
      <c r="AL27" s="151"/>
      <c r="AM27" s="151"/>
      <c r="AN27" s="151"/>
      <c r="AO27" s="151"/>
      <c r="AP27" s="151"/>
      <c r="AQ27" s="151"/>
      <c r="AR27" s="151"/>
      <c r="AS27" s="151"/>
      <c r="AT27" s="151"/>
      <c r="AU27" s="151"/>
      <c r="AV27" s="151"/>
      <c r="AW27" s="151"/>
      <c r="AX27" s="151"/>
      <c r="AY27" s="151"/>
      <c r="AZ27" s="151"/>
      <c r="BA27" s="151"/>
      <c r="BB27" s="153"/>
    </row>
    <row r="28" spans="1:55" s="153" customFormat="1" ht="39.6" customHeight="1" x14ac:dyDescent="0.2">
      <c r="A28" s="234"/>
      <c r="B28" s="128" t="s">
        <v>12</v>
      </c>
      <c r="C28" s="128"/>
      <c r="D28" s="128"/>
      <c r="E28" s="128"/>
      <c r="F28" s="128" t="s">
        <v>147</v>
      </c>
      <c r="G28" s="128"/>
      <c r="H28" s="128"/>
      <c r="I28" s="133" t="s">
        <v>148</v>
      </c>
      <c r="J28" s="133" t="s">
        <v>149</v>
      </c>
    </row>
    <row r="29" spans="1:55" s="153" customFormat="1" ht="22.9" customHeight="1" x14ac:dyDescent="0.2">
      <c r="A29" s="128" t="s">
        <v>17</v>
      </c>
      <c r="B29" s="128" t="s">
        <v>17</v>
      </c>
      <c r="C29" s="128" t="s">
        <v>4</v>
      </c>
      <c r="D29" s="128" t="s">
        <v>17</v>
      </c>
      <c r="E29" s="128" t="s">
        <v>20</v>
      </c>
      <c r="F29" s="128" t="s">
        <v>5</v>
      </c>
      <c r="G29" s="128" t="s">
        <v>5</v>
      </c>
      <c r="H29" s="128" t="s">
        <v>17</v>
      </c>
      <c r="I29" s="128" t="s">
        <v>18</v>
      </c>
      <c r="J29" s="128" t="s">
        <v>18</v>
      </c>
      <c r="K29" s="151"/>
      <c r="L29" s="151"/>
      <c r="M29" s="151"/>
      <c r="N29" s="151"/>
      <c r="O29" s="151"/>
      <c r="P29" s="151"/>
      <c r="Q29" s="151"/>
      <c r="R29" s="151"/>
      <c r="S29" s="151"/>
      <c r="T29" s="151"/>
      <c r="U29" s="151"/>
      <c r="V29" s="151"/>
      <c r="W29" s="151"/>
      <c r="X29" s="151"/>
      <c r="Y29" s="151"/>
      <c r="Z29" s="151"/>
      <c r="AA29" s="151"/>
      <c r="AB29" s="151"/>
      <c r="AC29" s="151"/>
      <c r="AD29" s="151"/>
      <c r="AE29" s="151"/>
      <c r="AF29" s="151"/>
      <c r="AG29" s="151"/>
      <c r="AH29" s="151"/>
      <c r="AI29" s="151"/>
      <c r="AJ29" s="151"/>
      <c r="AK29" s="151"/>
      <c r="AL29" s="151"/>
      <c r="AM29" s="151"/>
      <c r="AN29" s="151"/>
      <c r="AO29" s="151"/>
      <c r="AP29" s="151"/>
      <c r="AQ29" s="151"/>
      <c r="AR29" s="151"/>
      <c r="AS29" s="151"/>
      <c r="AT29" s="151"/>
      <c r="AU29" s="151"/>
      <c r="AV29" s="151"/>
      <c r="AW29" s="151"/>
      <c r="AX29" s="151"/>
      <c r="AY29" s="151"/>
      <c r="AZ29" s="151"/>
      <c r="BA29" s="151"/>
    </row>
    <row r="30" spans="1:55" s="156" customFormat="1" ht="19.899999999999999" customHeight="1" x14ac:dyDescent="0.2">
      <c r="A30" s="192"/>
      <c r="B30" s="128">
        <v>1</v>
      </c>
      <c r="C30" s="128">
        <v>17</v>
      </c>
      <c r="D30" s="128">
        <v>205</v>
      </c>
      <c r="E30" s="154"/>
      <c r="F30" s="154"/>
      <c r="G30" s="154"/>
      <c r="H30" s="154"/>
      <c r="I30" s="155"/>
      <c r="J30" s="155"/>
      <c r="K30" s="151"/>
      <c r="L30" s="151"/>
      <c r="M30" s="151"/>
      <c r="N30" s="151"/>
      <c r="O30" s="151"/>
      <c r="P30" s="151"/>
      <c r="Q30" s="151"/>
      <c r="R30" s="151"/>
      <c r="S30" s="151"/>
      <c r="T30" s="151"/>
      <c r="U30" s="151"/>
      <c r="V30" s="151"/>
      <c r="W30" s="151"/>
      <c r="X30" s="151"/>
      <c r="Y30" s="151"/>
      <c r="Z30" s="151"/>
      <c r="AA30" s="151"/>
      <c r="AB30" s="151"/>
      <c r="AC30" s="151"/>
      <c r="AD30" s="151"/>
      <c r="AE30" s="151"/>
      <c r="AF30" s="151"/>
      <c r="AG30" s="151"/>
      <c r="AH30" s="151"/>
      <c r="AI30" s="151"/>
      <c r="AJ30" s="151"/>
      <c r="AK30" s="151"/>
      <c r="AL30" s="151"/>
      <c r="AM30" s="151"/>
      <c r="AN30" s="151"/>
      <c r="AO30" s="151"/>
      <c r="AP30" s="151"/>
      <c r="AQ30" s="151"/>
      <c r="AR30" s="151"/>
      <c r="AS30" s="151"/>
      <c r="AT30" s="151"/>
      <c r="AU30" s="151"/>
      <c r="AV30" s="151"/>
      <c r="AW30" s="151"/>
      <c r="AX30" s="151"/>
      <c r="AY30" s="151"/>
      <c r="AZ30" s="151"/>
      <c r="BA30" s="151"/>
    </row>
    <row r="31" spans="1:55" s="153" customFormat="1" ht="19.899999999999999" customHeight="1" x14ac:dyDescent="0.2">
      <c r="A31" s="192"/>
      <c r="B31" s="128">
        <f>B30+1</f>
        <v>2</v>
      </c>
      <c r="C31" s="128">
        <f>C30+1</f>
        <v>18</v>
      </c>
      <c r="D31" s="128">
        <v>227</v>
      </c>
      <c r="E31" s="154"/>
      <c r="F31" s="154"/>
      <c r="G31" s="154"/>
      <c r="H31" s="154"/>
      <c r="I31" s="155"/>
      <c r="J31" s="155"/>
      <c r="K31" s="151"/>
      <c r="L31" s="151"/>
      <c r="M31" s="151"/>
      <c r="N31" s="151"/>
      <c r="O31" s="151"/>
      <c r="P31" s="151"/>
      <c r="Q31" s="151"/>
      <c r="R31" s="151"/>
      <c r="S31" s="151"/>
      <c r="T31" s="151"/>
      <c r="U31" s="151"/>
      <c r="V31" s="151"/>
      <c r="W31" s="151"/>
      <c r="X31" s="151"/>
      <c r="Y31" s="151"/>
      <c r="Z31" s="151"/>
      <c r="AA31" s="151"/>
      <c r="AB31" s="151"/>
      <c r="AC31" s="151"/>
      <c r="AD31" s="151"/>
      <c r="AE31" s="151"/>
      <c r="AF31" s="151"/>
      <c r="AG31" s="151"/>
      <c r="AH31" s="151"/>
      <c r="AI31" s="151"/>
      <c r="AJ31" s="151"/>
      <c r="AK31" s="151"/>
      <c r="AL31" s="151"/>
      <c r="AM31" s="151"/>
      <c r="AN31" s="151"/>
      <c r="AO31" s="151"/>
      <c r="AP31" s="151"/>
      <c r="AQ31" s="151"/>
      <c r="AR31" s="151"/>
      <c r="AS31" s="151"/>
      <c r="AT31" s="151"/>
      <c r="AU31" s="151"/>
      <c r="AV31" s="151"/>
      <c r="AW31" s="151"/>
      <c r="AX31" s="151"/>
      <c r="AY31" s="151"/>
      <c r="AZ31" s="151"/>
      <c r="BA31" s="151"/>
    </row>
    <row r="32" spans="1:55" s="153" customFormat="1" ht="19.899999999999999" customHeight="1" x14ac:dyDescent="0.2">
      <c r="A32" s="192"/>
      <c r="B32" s="128">
        <f t="shared" ref="B32:C47" si="0">B31+1</f>
        <v>3</v>
      </c>
      <c r="C32" s="128">
        <f t="shared" si="0"/>
        <v>19</v>
      </c>
      <c r="D32" s="128">
        <v>225</v>
      </c>
      <c r="E32" s="154"/>
      <c r="F32" s="154"/>
      <c r="G32" s="154"/>
      <c r="H32" s="154"/>
      <c r="I32" s="155"/>
      <c r="J32" s="155"/>
      <c r="K32" s="151"/>
      <c r="L32" s="151"/>
      <c r="M32" s="151"/>
      <c r="N32" s="151"/>
      <c r="O32" s="151"/>
      <c r="P32" s="151"/>
      <c r="Q32" s="151"/>
      <c r="R32" s="151"/>
      <c r="S32" s="151"/>
      <c r="T32" s="151"/>
      <c r="U32" s="151"/>
      <c r="V32" s="151"/>
      <c r="W32" s="151"/>
      <c r="X32" s="151"/>
      <c r="Y32" s="151"/>
      <c r="Z32" s="151"/>
      <c r="AA32" s="151"/>
      <c r="AB32" s="151"/>
      <c r="AC32" s="151"/>
      <c r="AD32" s="151"/>
      <c r="AE32" s="151"/>
      <c r="AF32" s="151"/>
      <c r="AG32" s="151"/>
      <c r="AH32" s="151"/>
      <c r="AI32" s="151"/>
      <c r="AJ32" s="151"/>
      <c r="AK32" s="151"/>
      <c r="AL32" s="151"/>
      <c r="AM32" s="151"/>
      <c r="AN32" s="151"/>
      <c r="AO32" s="151"/>
      <c r="AP32" s="151"/>
      <c r="AQ32" s="151"/>
      <c r="AR32" s="151"/>
      <c r="AS32" s="151"/>
      <c r="AT32" s="151"/>
      <c r="AU32" s="151"/>
      <c r="AV32" s="151"/>
      <c r="AW32" s="151"/>
      <c r="AX32" s="151"/>
      <c r="AY32" s="151"/>
      <c r="AZ32" s="151"/>
      <c r="BA32" s="151"/>
    </row>
    <row r="33" spans="1:53" s="157" customFormat="1" ht="19.899999999999999" customHeight="1" x14ac:dyDescent="0.2">
      <c r="A33" s="193" t="s">
        <v>11</v>
      </c>
      <c r="B33" s="170">
        <f t="shared" si="0"/>
        <v>4</v>
      </c>
      <c r="C33" s="170">
        <f t="shared" si="0"/>
        <v>20</v>
      </c>
      <c r="D33" s="169">
        <v>225</v>
      </c>
      <c r="E33" s="171"/>
      <c r="F33" s="171"/>
      <c r="G33" s="171"/>
      <c r="H33" s="171"/>
      <c r="I33" s="172"/>
      <c r="J33" s="172"/>
    </row>
    <row r="34" spans="1:53" s="158" customFormat="1" ht="19.899999999999999" customHeight="1" x14ac:dyDescent="0.2">
      <c r="A34" s="192"/>
      <c r="B34" s="128">
        <f t="shared" si="0"/>
        <v>5</v>
      </c>
      <c r="C34" s="128">
        <f t="shared" si="0"/>
        <v>21</v>
      </c>
      <c r="D34" s="128">
        <v>216</v>
      </c>
      <c r="E34" s="154"/>
      <c r="F34" s="154"/>
      <c r="G34" s="154"/>
      <c r="H34" s="154"/>
      <c r="I34" s="155"/>
      <c r="J34" s="155"/>
      <c r="K34" s="151"/>
      <c r="L34" s="151"/>
      <c r="M34" s="151"/>
      <c r="N34" s="151"/>
      <c r="O34" s="151"/>
      <c r="P34" s="151"/>
      <c r="Q34" s="151"/>
      <c r="R34" s="151"/>
      <c r="S34" s="151"/>
      <c r="T34" s="151"/>
      <c r="U34" s="151"/>
      <c r="V34" s="151"/>
      <c r="W34" s="151"/>
      <c r="X34" s="151"/>
      <c r="Y34" s="151"/>
      <c r="Z34" s="151"/>
      <c r="AA34" s="151"/>
      <c r="AB34" s="151"/>
      <c r="AC34" s="151"/>
      <c r="AD34" s="151"/>
      <c r="AE34" s="151"/>
      <c r="AF34" s="151"/>
      <c r="AG34" s="151"/>
      <c r="AH34" s="151"/>
      <c r="AI34" s="151"/>
      <c r="AJ34" s="151"/>
      <c r="AK34" s="151"/>
      <c r="AL34" s="151"/>
      <c r="AM34" s="151"/>
      <c r="AN34" s="151"/>
      <c r="AO34" s="151"/>
      <c r="AP34" s="151"/>
      <c r="AQ34" s="151"/>
      <c r="AR34" s="151"/>
      <c r="AS34" s="151"/>
      <c r="AT34" s="151"/>
      <c r="AU34" s="151"/>
      <c r="AV34" s="151"/>
      <c r="AW34" s="151"/>
      <c r="AX34" s="151"/>
      <c r="AY34" s="151"/>
      <c r="AZ34" s="151"/>
      <c r="BA34" s="151"/>
    </row>
    <row r="35" spans="1:53" s="153" customFormat="1" ht="19.899999999999999" customHeight="1" x14ac:dyDescent="0.2">
      <c r="A35" s="192"/>
      <c r="B35" s="128">
        <f t="shared" si="0"/>
        <v>6</v>
      </c>
      <c r="C35" s="128">
        <f t="shared" si="0"/>
        <v>22</v>
      </c>
      <c r="D35" s="128">
        <v>215</v>
      </c>
      <c r="E35" s="154"/>
      <c r="F35" s="154"/>
      <c r="G35" s="154"/>
      <c r="H35" s="154"/>
      <c r="I35" s="155"/>
      <c r="J35" s="155"/>
      <c r="K35" s="151"/>
      <c r="L35" s="151"/>
      <c r="M35" s="151"/>
      <c r="N35" s="151"/>
      <c r="O35" s="151"/>
      <c r="P35" s="151"/>
      <c r="Q35" s="151"/>
      <c r="R35" s="151"/>
      <c r="S35" s="151"/>
      <c r="T35" s="151"/>
      <c r="U35" s="151"/>
      <c r="V35" s="151"/>
      <c r="W35" s="151"/>
      <c r="X35" s="151"/>
      <c r="Y35" s="151"/>
      <c r="Z35" s="151"/>
      <c r="AA35" s="151"/>
      <c r="AB35" s="151"/>
      <c r="AC35" s="151"/>
      <c r="AD35" s="151"/>
      <c r="AE35" s="151"/>
      <c r="AF35" s="151"/>
      <c r="AG35" s="151"/>
      <c r="AH35" s="151"/>
      <c r="AI35" s="151"/>
      <c r="AJ35" s="151"/>
      <c r="AK35" s="151"/>
      <c r="AL35" s="151"/>
      <c r="AM35" s="151"/>
      <c r="AN35" s="151"/>
      <c r="AO35" s="151"/>
      <c r="AP35" s="151"/>
      <c r="AQ35" s="151"/>
      <c r="AR35" s="151"/>
      <c r="AS35" s="151"/>
      <c r="AT35" s="151"/>
      <c r="AU35" s="151"/>
      <c r="AV35" s="151"/>
      <c r="AW35" s="151"/>
      <c r="AX35" s="151"/>
      <c r="AY35" s="151"/>
      <c r="AZ35" s="151"/>
      <c r="BA35" s="151"/>
    </row>
    <row r="36" spans="1:53" s="153" customFormat="1" ht="19.899999999999999" customHeight="1" x14ac:dyDescent="0.2">
      <c r="A36" s="192"/>
      <c r="B36" s="128">
        <f t="shared" si="0"/>
        <v>7</v>
      </c>
      <c r="C36" s="128">
        <f t="shared" si="0"/>
        <v>23</v>
      </c>
      <c r="D36" s="128">
        <v>218</v>
      </c>
      <c r="E36" s="154"/>
      <c r="F36" s="154"/>
      <c r="G36" s="154"/>
      <c r="H36" s="154"/>
      <c r="I36" s="155"/>
      <c r="J36" s="155"/>
      <c r="K36" s="151"/>
      <c r="L36" s="151"/>
      <c r="M36" s="151"/>
      <c r="N36" s="151"/>
      <c r="O36" s="151"/>
      <c r="P36" s="151"/>
      <c r="Q36" s="151"/>
      <c r="R36" s="151"/>
      <c r="S36" s="151"/>
      <c r="T36" s="151"/>
      <c r="U36" s="151"/>
      <c r="V36" s="151"/>
      <c r="W36" s="151"/>
      <c r="X36" s="151"/>
      <c r="Y36" s="151"/>
      <c r="Z36" s="151"/>
      <c r="AA36" s="151"/>
      <c r="AB36" s="151"/>
      <c r="AC36" s="151"/>
      <c r="AD36" s="151"/>
      <c r="AE36" s="151"/>
      <c r="AF36" s="151"/>
      <c r="AG36" s="151"/>
      <c r="AH36" s="151"/>
      <c r="AI36" s="151"/>
      <c r="AJ36" s="151"/>
      <c r="AK36" s="151"/>
      <c r="AL36" s="151"/>
      <c r="AM36" s="151"/>
      <c r="AN36" s="151"/>
      <c r="AO36" s="151"/>
      <c r="AP36" s="151"/>
      <c r="AQ36" s="151"/>
      <c r="AR36" s="151"/>
      <c r="AS36" s="151"/>
      <c r="AT36" s="151"/>
      <c r="AU36" s="151"/>
      <c r="AV36" s="151"/>
      <c r="AW36" s="151"/>
      <c r="AX36" s="151"/>
      <c r="AY36" s="151"/>
      <c r="AZ36" s="151"/>
      <c r="BA36" s="151"/>
    </row>
    <row r="37" spans="1:53" s="153" customFormat="1" ht="19.899999999999999" customHeight="1" x14ac:dyDescent="0.2">
      <c r="A37" s="192"/>
      <c r="B37" s="128">
        <f t="shared" si="0"/>
        <v>8</v>
      </c>
      <c r="C37" s="128">
        <f t="shared" si="0"/>
        <v>24</v>
      </c>
      <c r="D37" s="128">
        <v>197</v>
      </c>
      <c r="E37" s="154"/>
      <c r="F37" s="154"/>
      <c r="G37" s="154"/>
      <c r="H37" s="154"/>
      <c r="I37" s="155"/>
      <c r="J37" s="155"/>
      <c r="K37" s="151"/>
      <c r="L37" s="151"/>
      <c r="M37" s="151"/>
      <c r="N37" s="151"/>
      <c r="O37" s="151"/>
      <c r="P37" s="151"/>
      <c r="Q37" s="151"/>
      <c r="R37" s="151"/>
      <c r="S37" s="151"/>
      <c r="T37" s="151"/>
      <c r="U37" s="151"/>
      <c r="V37" s="151"/>
      <c r="W37" s="151"/>
      <c r="X37" s="151"/>
      <c r="Y37" s="151"/>
      <c r="Z37" s="151"/>
      <c r="AA37" s="151"/>
      <c r="AB37" s="151"/>
      <c r="AC37" s="151"/>
      <c r="AD37" s="151"/>
      <c r="AE37" s="151"/>
      <c r="AF37" s="151"/>
      <c r="AG37" s="151"/>
      <c r="AH37" s="151"/>
      <c r="AI37" s="151"/>
      <c r="AJ37" s="151"/>
      <c r="AK37" s="151"/>
      <c r="AL37" s="151"/>
      <c r="AM37" s="151"/>
      <c r="AN37" s="151"/>
      <c r="AO37" s="151"/>
      <c r="AP37" s="151"/>
      <c r="AQ37" s="151"/>
      <c r="AR37" s="151"/>
      <c r="AS37" s="151"/>
      <c r="AT37" s="151"/>
      <c r="AU37" s="151"/>
      <c r="AV37" s="151"/>
      <c r="AW37" s="151"/>
      <c r="AX37" s="151"/>
      <c r="AY37" s="151"/>
      <c r="AZ37" s="151"/>
      <c r="BA37" s="151"/>
    </row>
    <row r="38" spans="1:53" s="157" customFormat="1" ht="19.899999999999999" customHeight="1" x14ac:dyDescent="0.2">
      <c r="A38" s="193" t="s">
        <v>10</v>
      </c>
      <c r="B38" s="169">
        <f t="shared" si="0"/>
        <v>9</v>
      </c>
      <c r="C38" s="169">
        <f t="shared" si="0"/>
        <v>25</v>
      </c>
      <c r="D38" s="169">
        <v>178</v>
      </c>
      <c r="E38" s="171"/>
      <c r="F38" s="171"/>
      <c r="G38" s="171"/>
      <c r="H38" s="171"/>
      <c r="I38" s="172"/>
      <c r="J38" s="172"/>
    </row>
    <row r="39" spans="1:53" s="153" customFormat="1" ht="19.899999999999999" customHeight="1" x14ac:dyDescent="0.2">
      <c r="A39" s="192"/>
      <c r="B39" s="128">
        <f t="shared" si="0"/>
        <v>10</v>
      </c>
      <c r="C39" s="128">
        <f t="shared" si="0"/>
        <v>26</v>
      </c>
      <c r="D39" s="128">
        <v>158</v>
      </c>
      <c r="E39" s="154"/>
      <c r="F39" s="154"/>
      <c r="G39" s="154"/>
      <c r="H39" s="154"/>
      <c r="I39" s="155"/>
      <c r="J39" s="155"/>
      <c r="K39" s="151"/>
      <c r="L39" s="151"/>
      <c r="M39" s="151"/>
      <c r="N39" s="151"/>
      <c r="O39" s="151"/>
      <c r="P39" s="151"/>
      <c r="Q39" s="151"/>
      <c r="R39" s="151"/>
      <c r="S39" s="151"/>
      <c r="T39" s="151"/>
      <c r="U39" s="151"/>
      <c r="V39" s="151"/>
      <c r="W39" s="151"/>
      <c r="X39" s="151"/>
      <c r="Y39" s="151"/>
      <c r="Z39" s="151"/>
      <c r="AA39" s="151"/>
      <c r="AB39" s="151"/>
      <c r="AC39" s="151"/>
      <c r="AD39" s="151"/>
      <c r="AE39" s="151"/>
      <c r="AF39" s="151"/>
      <c r="AG39" s="151"/>
      <c r="AH39" s="151"/>
      <c r="AI39" s="151"/>
      <c r="AJ39" s="151"/>
      <c r="AK39" s="151"/>
      <c r="AL39" s="151"/>
      <c r="AM39" s="151"/>
      <c r="AN39" s="151"/>
      <c r="AO39" s="151"/>
      <c r="AP39" s="151"/>
      <c r="AQ39" s="151"/>
      <c r="AR39" s="151"/>
      <c r="AS39" s="151"/>
      <c r="AT39" s="151"/>
      <c r="AU39" s="151"/>
      <c r="AV39" s="151"/>
      <c r="AW39" s="151"/>
      <c r="AX39" s="151"/>
      <c r="AY39" s="151"/>
      <c r="AZ39" s="151"/>
      <c r="BA39" s="151"/>
    </row>
    <row r="40" spans="1:53" s="153" customFormat="1" ht="19.899999999999999" customHeight="1" x14ac:dyDescent="0.2">
      <c r="A40" s="192"/>
      <c r="B40" s="128">
        <f t="shared" si="0"/>
        <v>11</v>
      </c>
      <c r="C40" s="128">
        <f t="shared" si="0"/>
        <v>27</v>
      </c>
      <c r="D40" s="128">
        <v>137</v>
      </c>
      <c r="E40" s="154"/>
      <c r="F40" s="154"/>
      <c r="G40" s="154"/>
      <c r="H40" s="154"/>
      <c r="I40" s="155"/>
      <c r="J40" s="155"/>
      <c r="K40" s="151"/>
      <c r="L40" s="151"/>
      <c r="M40" s="151"/>
      <c r="N40" s="151"/>
      <c r="O40" s="151"/>
      <c r="P40" s="151"/>
      <c r="Q40" s="151"/>
      <c r="R40" s="151"/>
      <c r="S40" s="151"/>
      <c r="T40" s="151"/>
      <c r="U40" s="151"/>
      <c r="V40" s="151"/>
      <c r="W40" s="151"/>
      <c r="X40" s="151"/>
      <c r="Y40" s="151"/>
      <c r="Z40" s="151"/>
      <c r="AA40" s="151"/>
      <c r="AB40" s="151"/>
      <c r="AC40" s="151"/>
      <c r="AD40" s="151"/>
      <c r="AE40" s="151"/>
      <c r="AF40" s="151"/>
      <c r="AG40" s="151"/>
      <c r="AH40" s="151"/>
      <c r="AI40" s="151"/>
      <c r="AJ40" s="151"/>
      <c r="AK40" s="151"/>
      <c r="AL40" s="151"/>
      <c r="AM40" s="151"/>
      <c r="AN40" s="151"/>
      <c r="AO40" s="151"/>
      <c r="AP40" s="151"/>
      <c r="AQ40" s="151"/>
      <c r="AR40" s="151"/>
      <c r="AS40" s="151"/>
      <c r="AT40" s="151"/>
      <c r="AU40" s="151"/>
      <c r="AV40" s="151"/>
      <c r="AW40" s="151"/>
      <c r="AX40" s="151"/>
      <c r="AY40" s="151"/>
      <c r="AZ40" s="151"/>
      <c r="BA40" s="151"/>
    </row>
    <row r="41" spans="1:53" s="153" customFormat="1" ht="19.899999999999999" customHeight="1" x14ac:dyDescent="0.2">
      <c r="A41" s="192"/>
      <c r="B41" s="128">
        <f t="shared" si="0"/>
        <v>12</v>
      </c>
      <c r="C41" s="128">
        <f t="shared" si="0"/>
        <v>28</v>
      </c>
      <c r="D41" s="128">
        <v>109</v>
      </c>
      <c r="E41" s="154"/>
      <c r="F41" s="154"/>
      <c r="G41" s="154"/>
      <c r="H41" s="154"/>
      <c r="I41" s="155"/>
      <c r="J41" s="155"/>
      <c r="K41" s="151"/>
      <c r="L41" s="151"/>
      <c r="M41" s="151"/>
      <c r="N41" s="151"/>
      <c r="O41" s="151"/>
      <c r="P41" s="151"/>
      <c r="Q41" s="151"/>
      <c r="R41" s="151"/>
      <c r="S41" s="151"/>
      <c r="T41" s="151"/>
      <c r="U41" s="151"/>
      <c r="V41" s="151"/>
      <c r="W41" s="151"/>
      <c r="X41" s="151"/>
      <c r="Y41" s="151"/>
      <c r="Z41" s="151"/>
      <c r="AA41" s="151"/>
      <c r="AB41" s="151"/>
      <c r="AC41" s="151"/>
      <c r="AD41" s="151"/>
      <c r="AE41" s="151"/>
      <c r="AF41" s="151"/>
      <c r="AG41" s="151"/>
      <c r="AH41" s="151"/>
      <c r="AI41" s="151"/>
      <c r="AJ41" s="151"/>
      <c r="AK41" s="151"/>
      <c r="AL41" s="151"/>
      <c r="AM41" s="151"/>
      <c r="AN41" s="151"/>
      <c r="AO41" s="151"/>
      <c r="AP41" s="151"/>
      <c r="AQ41" s="151"/>
      <c r="AR41" s="151"/>
      <c r="AS41" s="151"/>
      <c r="AT41" s="151"/>
      <c r="AU41" s="151"/>
      <c r="AV41" s="151"/>
      <c r="AW41" s="151"/>
      <c r="AX41" s="151"/>
      <c r="AY41" s="151"/>
      <c r="AZ41" s="151"/>
      <c r="BA41" s="151"/>
    </row>
    <row r="42" spans="1:53" s="151" customFormat="1" ht="19.899999999999999" customHeight="1" x14ac:dyDescent="0.2">
      <c r="A42" s="156"/>
      <c r="B42" s="128">
        <f t="shared" si="0"/>
        <v>13</v>
      </c>
      <c r="C42" s="128">
        <f t="shared" si="0"/>
        <v>29</v>
      </c>
      <c r="D42" s="128">
        <v>88</v>
      </c>
      <c r="E42" s="154"/>
      <c r="F42" s="154"/>
      <c r="G42" s="154"/>
      <c r="H42" s="154"/>
      <c r="I42" s="155"/>
      <c r="J42" s="155"/>
    </row>
    <row r="43" spans="1:53" s="159" customFormat="1" ht="19.899999999999999" customHeight="1" x14ac:dyDescent="0.2">
      <c r="A43" s="193" t="s">
        <v>9</v>
      </c>
      <c r="B43" s="169">
        <f t="shared" si="0"/>
        <v>14</v>
      </c>
      <c r="C43" s="169">
        <f t="shared" si="0"/>
        <v>30</v>
      </c>
      <c r="D43" s="169">
        <v>63</v>
      </c>
      <c r="E43" s="171"/>
      <c r="F43" s="171"/>
      <c r="G43" s="171"/>
      <c r="H43" s="171"/>
      <c r="I43" s="172"/>
      <c r="J43" s="172"/>
      <c r="K43" s="157"/>
      <c r="L43" s="157"/>
      <c r="M43" s="157"/>
      <c r="N43" s="157"/>
      <c r="O43" s="157"/>
      <c r="P43" s="157"/>
      <c r="Q43" s="157"/>
      <c r="R43" s="157"/>
      <c r="S43" s="157"/>
      <c r="T43" s="157"/>
      <c r="U43" s="157"/>
      <c r="V43" s="157"/>
      <c r="W43" s="157"/>
      <c r="X43" s="157"/>
      <c r="Y43" s="157"/>
      <c r="Z43" s="157"/>
      <c r="AA43" s="157"/>
      <c r="AB43" s="157"/>
      <c r="AC43" s="157"/>
      <c r="AD43" s="157"/>
      <c r="AE43" s="157"/>
      <c r="AF43" s="157"/>
      <c r="AG43" s="157"/>
      <c r="AH43" s="157"/>
      <c r="AI43" s="157"/>
      <c r="AJ43" s="157"/>
      <c r="AK43" s="157"/>
      <c r="AL43" s="157"/>
      <c r="AM43" s="157"/>
      <c r="AN43" s="157"/>
      <c r="AO43" s="157"/>
      <c r="AP43" s="157"/>
      <c r="AQ43" s="157"/>
      <c r="AR43" s="157"/>
      <c r="AS43" s="157"/>
      <c r="AT43" s="157"/>
      <c r="AU43" s="157"/>
      <c r="AV43" s="157"/>
      <c r="AW43" s="157"/>
      <c r="AX43" s="157"/>
      <c r="AY43" s="157"/>
      <c r="AZ43" s="157"/>
      <c r="BA43" s="157"/>
    </row>
    <row r="44" spans="1:53" s="153" customFormat="1" ht="19.899999999999999" customHeight="1" x14ac:dyDescent="0.2">
      <c r="A44" s="192"/>
      <c r="B44" s="128">
        <f t="shared" si="0"/>
        <v>15</v>
      </c>
      <c r="C44" s="128">
        <f t="shared" si="0"/>
        <v>31</v>
      </c>
      <c r="D44" s="128">
        <v>39</v>
      </c>
      <c r="E44" s="154"/>
      <c r="F44" s="154"/>
      <c r="G44" s="154"/>
      <c r="H44" s="154"/>
      <c r="I44" s="155"/>
      <c r="J44" s="155"/>
      <c r="K44" s="151"/>
      <c r="L44" s="151"/>
      <c r="M44" s="151"/>
      <c r="N44" s="151"/>
      <c r="O44" s="151"/>
      <c r="P44" s="151"/>
      <c r="Q44" s="151"/>
      <c r="R44" s="151"/>
      <c r="S44" s="151"/>
      <c r="T44" s="151"/>
      <c r="U44" s="151"/>
      <c r="V44" s="151"/>
      <c r="W44" s="151"/>
      <c r="X44" s="151"/>
      <c r="Y44" s="151"/>
      <c r="Z44" s="151"/>
      <c r="AA44" s="151"/>
      <c r="AB44" s="151"/>
      <c r="AC44" s="151"/>
      <c r="AD44" s="151"/>
      <c r="AE44" s="151"/>
      <c r="AF44" s="151"/>
      <c r="AG44" s="151"/>
      <c r="AH44" s="151"/>
      <c r="AI44" s="151"/>
      <c r="AJ44" s="151"/>
      <c r="AK44" s="151"/>
      <c r="AL44" s="151"/>
      <c r="AM44" s="151"/>
      <c r="AN44" s="151"/>
      <c r="AO44" s="151"/>
      <c r="AP44" s="151"/>
      <c r="AQ44" s="151"/>
      <c r="AR44" s="151"/>
      <c r="AS44" s="151"/>
      <c r="AT44" s="151"/>
      <c r="AU44" s="151"/>
      <c r="AV44" s="151"/>
      <c r="AW44" s="151"/>
      <c r="AX44" s="151"/>
      <c r="AY44" s="151"/>
      <c r="AZ44" s="151"/>
      <c r="BA44" s="151"/>
    </row>
    <row r="45" spans="1:53" s="152" customFormat="1" ht="19.899999999999999" customHeight="1" x14ac:dyDescent="0.2">
      <c r="A45" s="192"/>
      <c r="B45" s="128">
        <f t="shared" si="0"/>
        <v>16</v>
      </c>
      <c r="C45" s="128">
        <f t="shared" si="0"/>
        <v>32</v>
      </c>
      <c r="D45" s="130">
        <v>31</v>
      </c>
      <c r="E45" s="154"/>
      <c r="F45" s="154"/>
      <c r="G45" s="154"/>
      <c r="H45" s="154"/>
      <c r="I45" s="155"/>
      <c r="J45" s="155"/>
      <c r="K45" s="136"/>
      <c r="L45" s="136"/>
      <c r="M45" s="136"/>
      <c r="N45" s="136"/>
      <c r="O45" s="136"/>
      <c r="P45" s="136"/>
      <c r="Q45" s="136"/>
      <c r="R45" s="136"/>
      <c r="S45" s="136"/>
      <c r="T45" s="136"/>
      <c r="U45" s="136"/>
      <c r="V45" s="136"/>
      <c r="W45" s="136"/>
      <c r="X45" s="136"/>
      <c r="Y45" s="136"/>
      <c r="Z45" s="136"/>
      <c r="AA45" s="136"/>
      <c r="AB45" s="136"/>
      <c r="AC45" s="136"/>
      <c r="AD45" s="136"/>
      <c r="AE45" s="136"/>
      <c r="AF45" s="136"/>
      <c r="AG45" s="136"/>
      <c r="AH45" s="136"/>
      <c r="AI45" s="136"/>
      <c r="AJ45" s="136"/>
      <c r="AK45" s="136"/>
      <c r="AL45" s="136"/>
      <c r="AM45" s="136"/>
      <c r="AN45" s="136"/>
      <c r="AO45" s="136"/>
      <c r="AP45" s="136"/>
      <c r="AQ45" s="136"/>
      <c r="AR45" s="136"/>
      <c r="AS45" s="136"/>
      <c r="AT45" s="136"/>
      <c r="AU45" s="136"/>
      <c r="AV45" s="136"/>
      <c r="AW45" s="136"/>
      <c r="AX45" s="136"/>
      <c r="AY45" s="136"/>
      <c r="AZ45" s="136"/>
      <c r="BA45" s="136"/>
    </row>
    <row r="46" spans="1:53" s="152" customFormat="1" ht="19.899999999999999" customHeight="1" x14ac:dyDescent="0.2">
      <c r="A46" s="192"/>
      <c r="B46" s="128">
        <f t="shared" si="0"/>
        <v>17</v>
      </c>
      <c r="C46" s="128">
        <f t="shared" si="0"/>
        <v>33</v>
      </c>
      <c r="D46" s="130">
        <v>24</v>
      </c>
      <c r="E46" s="154"/>
      <c r="F46" s="154"/>
      <c r="G46" s="154"/>
      <c r="H46" s="154"/>
      <c r="I46" s="155"/>
      <c r="J46" s="155"/>
      <c r="K46" s="136"/>
      <c r="L46" s="136"/>
      <c r="M46" s="136"/>
      <c r="N46" s="136"/>
      <c r="O46" s="136"/>
      <c r="P46" s="136"/>
      <c r="Q46" s="136"/>
      <c r="R46" s="136"/>
      <c r="S46" s="136"/>
      <c r="T46" s="136"/>
      <c r="U46" s="136"/>
      <c r="V46" s="136"/>
      <c r="W46" s="136"/>
      <c r="X46" s="136"/>
      <c r="Y46" s="136"/>
      <c r="Z46" s="136"/>
      <c r="AA46" s="136"/>
      <c r="AB46" s="136"/>
      <c r="AC46" s="136"/>
      <c r="AD46" s="136"/>
      <c r="AE46" s="136"/>
      <c r="AF46" s="136"/>
      <c r="AG46" s="136"/>
      <c r="AH46" s="136"/>
      <c r="AI46" s="136"/>
      <c r="AJ46" s="136"/>
      <c r="AK46" s="136"/>
      <c r="AL46" s="136"/>
      <c r="AM46" s="136"/>
      <c r="AN46" s="136"/>
      <c r="AO46" s="136"/>
      <c r="AP46" s="136"/>
      <c r="AQ46" s="136"/>
      <c r="AR46" s="136"/>
      <c r="AS46" s="136"/>
      <c r="AT46" s="136"/>
      <c r="AU46" s="136"/>
      <c r="AV46" s="136"/>
      <c r="AW46" s="136"/>
      <c r="AX46" s="136"/>
      <c r="AY46" s="136"/>
      <c r="AZ46" s="136"/>
      <c r="BA46" s="136"/>
    </row>
    <row r="47" spans="1:53" s="162" customFormat="1" ht="19.899999999999999" customHeight="1" x14ac:dyDescent="0.2">
      <c r="A47" s="194"/>
      <c r="B47" s="128">
        <f t="shared" si="0"/>
        <v>18</v>
      </c>
      <c r="C47" s="128">
        <f t="shared" si="0"/>
        <v>34</v>
      </c>
      <c r="D47" s="132">
        <v>17</v>
      </c>
      <c r="E47" s="160"/>
      <c r="F47" s="160"/>
      <c r="G47" s="160"/>
      <c r="H47" s="160"/>
      <c r="I47" s="161"/>
      <c r="J47" s="161"/>
    </row>
    <row r="48" spans="1:53" s="162" customFormat="1" ht="19.899999999999999" customHeight="1" x14ac:dyDescent="0.2">
      <c r="A48" s="193" t="s">
        <v>8</v>
      </c>
      <c r="B48" s="169">
        <f t="shared" ref="B48:C53" si="1">B47+1</f>
        <v>19</v>
      </c>
      <c r="C48" s="169">
        <f t="shared" si="1"/>
        <v>35</v>
      </c>
      <c r="D48" s="173">
        <v>13</v>
      </c>
      <c r="E48" s="171"/>
      <c r="F48" s="171"/>
      <c r="G48" s="171"/>
      <c r="H48" s="171"/>
      <c r="I48" s="172"/>
      <c r="J48" s="172"/>
    </row>
    <row r="49" spans="1:53" s="136" customFormat="1" ht="19.899999999999999" customHeight="1" x14ac:dyDescent="0.2">
      <c r="A49" s="192"/>
      <c r="B49" s="128">
        <f t="shared" si="1"/>
        <v>20</v>
      </c>
      <c r="C49" s="128">
        <f t="shared" si="1"/>
        <v>36</v>
      </c>
      <c r="D49" s="130">
        <v>9</v>
      </c>
      <c r="E49" s="154"/>
      <c r="F49" s="154"/>
      <c r="G49" s="154"/>
      <c r="H49" s="154"/>
      <c r="I49" s="155"/>
      <c r="J49" s="155"/>
    </row>
    <row r="50" spans="1:53" s="136" customFormat="1" ht="19.899999999999999" customHeight="1" x14ac:dyDescent="0.2">
      <c r="A50" s="192"/>
      <c r="B50" s="128">
        <f t="shared" si="1"/>
        <v>21</v>
      </c>
      <c r="C50" s="128">
        <f t="shared" si="1"/>
        <v>37</v>
      </c>
      <c r="D50" s="130">
        <v>4</v>
      </c>
      <c r="E50" s="154"/>
      <c r="F50" s="154"/>
      <c r="G50" s="154"/>
      <c r="H50" s="154"/>
      <c r="I50" s="155"/>
      <c r="J50" s="155"/>
    </row>
    <row r="51" spans="1:53" s="136" customFormat="1" ht="19.899999999999999" customHeight="1" thickBot="1" x14ac:dyDescent="0.25">
      <c r="A51" s="192"/>
      <c r="B51" s="128">
        <f t="shared" si="1"/>
        <v>22</v>
      </c>
      <c r="C51" s="128">
        <f t="shared" si="1"/>
        <v>38</v>
      </c>
      <c r="D51" s="130">
        <v>3</v>
      </c>
      <c r="E51" s="154"/>
      <c r="F51" s="154"/>
      <c r="G51" s="154"/>
      <c r="H51" s="154"/>
      <c r="I51" s="155"/>
      <c r="J51" s="155"/>
    </row>
    <row r="52" spans="1:53" s="163" customFormat="1" ht="19.899999999999999" customHeight="1" thickBot="1" x14ac:dyDescent="0.25">
      <c r="A52" s="168"/>
      <c r="B52" s="128">
        <f t="shared" si="1"/>
        <v>23</v>
      </c>
      <c r="C52" s="128">
        <f t="shared" si="1"/>
        <v>39</v>
      </c>
      <c r="D52" s="130">
        <v>1</v>
      </c>
      <c r="E52" s="154"/>
      <c r="F52" s="154"/>
      <c r="G52" s="154"/>
      <c r="H52" s="154"/>
      <c r="I52" s="155"/>
      <c r="J52" s="155"/>
      <c r="K52" s="136"/>
      <c r="L52" s="136"/>
      <c r="M52" s="136"/>
      <c r="N52" s="136"/>
      <c r="O52" s="136"/>
      <c r="P52" s="136"/>
      <c r="Q52" s="136"/>
      <c r="R52" s="136"/>
      <c r="S52" s="136"/>
      <c r="T52" s="136"/>
      <c r="U52" s="136"/>
      <c r="V52" s="136"/>
      <c r="W52" s="136"/>
      <c r="X52" s="136"/>
      <c r="Y52" s="136"/>
      <c r="Z52" s="136"/>
      <c r="AA52" s="136"/>
      <c r="AB52" s="136"/>
      <c r="AC52" s="136"/>
      <c r="AD52" s="136"/>
      <c r="AE52" s="136"/>
      <c r="AF52" s="136"/>
      <c r="AG52" s="136"/>
      <c r="AH52" s="136"/>
      <c r="AI52" s="136"/>
      <c r="AJ52" s="136"/>
      <c r="AK52" s="136"/>
      <c r="AL52" s="136"/>
      <c r="AM52" s="136"/>
      <c r="AN52" s="136"/>
      <c r="AO52" s="136"/>
      <c r="AP52" s="136"/>
      <c r="AQ52" s="136"/>
      <c r="AR52" s="136"/>
      <c r="AS52" s="136"/>
      <c r="AT52" s="136"/>
      <c r="AU52" s="136"/>
      <c r="AV52" s="136"/>
      <c r="AW52" s="136"/>
      <c r="AX52" s="136"/>
      <c r="AY52" s="136"/>
      <c r="AZ52" s="136"/>
      <c r="BA52" s="136"/>
    </row>
    <row r="53" spans="1:53" s="136" customFormat="1" ht="19.899999999999999" customHeight="1" x14ac:dyDescent="0.2">
      <c r="A53" s="192"/>
      <c r="B53" s="128">
        <f t="shared" si="1"/>
        <v>24</v>
      </c>
      <c r="C53" s="128">
        <f t="shared" si="1"/>
        <v>40</v>
      </c>
      <c r="D53" s="130">
        <v>0</v>
      </c>
      <c r="E53" s="154"/>
      <c r="F53" s="154"/>
      <c r="G53" s="154"/>
      <c r="H53" s="154"/>
      <c r="I53" s="155"/>
      <c r="J53" s="155"/>
    </row>
    <row r="54" spans="1:53" s="136" customFormat="1" ht="19.899999999999999" customHeight="1" x14ac:dyDescent="0.2">
      <c r="A54" s="146"/>
      <c r="B54" s="146"/>
      <c r="C54" s="146"/>
      <c r="D54" s="150">
        <f>SUM(D30:D53)</f>
        <v>2602</v>
      </c>
      <c r="E54" s="162"/>
      <c r="F54" s="162"/>
      <c r="G54" s="164"/>
      <c r="H54" s="164"/>
      <c r="I54" s="165"/>
      <c r="J54" s="166"/>
    </row>
    <row r="55" spans="1:53" s="136" customFormat="1" x14ac:dyDescent="0.2"/>
    <row r="62" spans="1:53" x14ac:dyDescent="0.2">
      <c r="D62" s="167"/>
    </row>
    <row r="63" spans="1:53" x14ac:dyDescent="0.2">
      <c r="D63" s="167"/>
    </row>
    <row r="64" spans="1:53" x14ac:dyDescent="0.2">
      <c r="D64" s="167"/>
    </row>
    <row r="65" spans="4:4" x14ac:dyDescent="0.2">
      <c r="D65" s="167"/>
    </row>
  </sheetData>
  <sheetProtection algorithmName="SHA-512" hashValue="NnBP68G3U8+yw18oO/VONpRTHUPg4d38kpl6CPdTFJcUIumSODDM3YBnWP8ShZS41dyZvN0Zicife90XS3xfEw==" saltValue="MMKiIy8R/i0jDw/TGG2Cug==" spinCount="100000" sheet="1" objects="1" scenarios="1"/>
  <mergeCells count="7">
    <mergeCell ref="A27:A28"/>
    <mergeCell ref="A3:B3"/>
    <mergeCell ref="D3:F3"/>
    <mergeCell ref="H7:J7"/>
    <mergeCell ref="A11:I11"/>
    <mergeCell ref="A18:I18"/>
    <mergeCell ref="A26:J26"/>
  </mergeCells>
  <pageMargins left="0.19685039370078741" right="0.19685039370078741" top="0.19685039370078741" bottom="0.19685039370078741" header="0.19685039370078741" footer="0.19685039370078741"/>
  <pageSetup paperSize="9" scale="75" orientation="landscape" r:id="rId1"/>
  <headerFooter alignWithMargins="0"/>
  <drawing r:id="rId2"/>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400-000000000000}">
          <x14:formula1>
            <xm:f>'How to use the SCOP tool'!$C$76:$C$80</xm:f>
          </x14:formula1>
          <xm:sqref>B6</xm:sqref>
        </x14:dataValidation>
        <x14:dataValidation type="list" allowBlank="1" showInputMessage="1" showErrorMessage="1" xr:uid="{00000000-0002-0000-0400-000001000000}">
          <x14:formula1>
            <xm:f>'C:\Users\laurem\Documents\certification\HP keymark\DOC\SCOP calculations\[SEER_Lot1_HPK.xlsm]How to use the SCOP-SEER tool'!#REF!</xm:f>
          </x14:formula1>
          <xm:sqref>B10</xm:sqref>
        </x14:dataValidation>
        <x14:dataValidation type="list" allowBlank="1" showInputMessage="1" showErrorMessage="1" xr:uid="{00000000-0002-0000-0400-000002000000}">
          <x14:formula1>
            <xm:f>'How to use the SCOP tool'!$B$79:$B$81</xm:f>
          </x14:formula1>
          <xm:sqref>B8</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5</vt:i4>
      </vt:variant>
    </vt:vector>
  </HeadingPairs>
  <TitlesOfParts>
    <vt:vector size="5" baseType="lpstr">
      <vt:lpstr>How to use the SCOP tool</vt:lpstr>
      <vt:lpstr>SCOP water_based HP average</vt:lpstr>
      <vt:lpstr>SCOP water_based HP warmer</vt:lpstr>
      <vt:lpstr>SCOP water_based HP colder</vt:lpstr>
      <vt:lpstr>SEER water_based HP</vt:lpstr>
    </vt:vector>
  </TitlesOfParts>
  <Company>CETIAT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MMT</dc:creator>
  <cp:lastModifiedBy>Laure Meljac</cp:lastModifiedBy>
  <cp:lastPrinted>2016-11-30T11:36:05Z</cp:lastPrinted>
  <dcterms:created xsi:type="dcterms:W3CDTF">2010-08-04T09:32:22Z</dcterms:created>
  <dcterms:modified xsi:type="dcterms:W3CDTF">2021-09-13T05:20:29Z</dcterms:modified>
</cp:coreProperties>
</file>